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4" activeTab="6"/>
  </bookViews>
  <sheets>
    <sheet name="ИНД. Ж 18-35" sheetId="1" r:id="rId1"/>
    <sheet name="ИНД. Ж 36 +" sheetId="2" r:id="rId2"/>
    <sheet name="ИНД. М 18-35" sheetId="3" r:id="rId3"/>
    <sheet name="ИНД. М 36 +" sheetId="4" r:id="rId4"/>
    <sheet name="Эстафета Ж, М 18-35" sheetId="5" r:id="rId5"/>
    <sheet name="Эстафета Ж, М 36+" sheetId="6" r:id="rId6"/>
    <sheet name="Общекомандный" sheetId="7" r:id="rId7"/>
    <sheet name="финиш" sheetId="8" state="hidden" r:id="rId8"/>
  </sheets>
  <externalReferences>
    <externalReference r:id="rId11"/>
  </externalReferences>
  <definedNames>
    <definedName name="begin" localSheetId="1">'ИНД. Ж 36 +'!#REF!</definedName>
    <definedName name="begin" localSheetId="2">'ИНД. М 18-35'!#REF!</definedName>
    <definedName name="begin" localSheetId="3">'ИНД. М 36 +'!#REF!</definedName>
    <definedName name="begin" localSheetId="4">'Эстафета Ж, М 18-35'!#REF!</definedName>
    <definedName name="begin" localSheetId="5">'Эстафета Ж, М 36+'!#REF!</definedName>
    <definedName name="begin">'ИНД. Ж 18-35'!#REF!</definedName>
    <definedName name="split1" localSheetId="1">#REF!</definedName>
    <definedName name="split1" localSheetId="2">#REF!</definedName>
    <definedName name="split1" localSheetId="3">#REF!</definedName>
    <definedName name="split1" localSheetId="4">#REF!</definedName>
    <definedName name="split1">#REF!</definedName>
    <definedName name="split2" localSheetId="1">#REF!</definedName>
    <definedName name="split2" localSheetId="2">#REF!</definedName>
    <definedName name="split2" localSheetId="3">#REF!</definedName>
    <definedName name="split2" localSheetId="4">#REF!</definedName>
    <definedName name="split2">#REF!</definedName>
    <definedName name="split3" localSheetId="1">#REF!</definedName>
    <definedName name="split3" localSheetId="2">#REF!</definedName>
    <definedName name="split3" localSheetId="3">#REF!</definedName>
    <definedName name="split3" localSheetId="4">#REF!</definedName>
    <definedName name="split3">#REF!</definedName>
    <definedName name="split4" localSheetId="1">#REF!</definedName>
    <definedName name="split4" localSheetId="2">#REF!</definedName>
    <definedName name="split4" localSheetId="3">#REF!</definedName>
    <definedName name="split4" localSheetId="4">#REF!</definedName>
    <definedName name="split4">#REF!</definedName>
    <definedName name="split5" localSheetId="1">#REF!</definedName>
    <definedName name="split5" localSheetId="2">#REF!</definedName>
    <definedName name="split5" localSheetId="3">#REF!</definedName>
    <definedName name="split5" localSheetId="4">#REF!</definedName>
    <definedName name="split5">#REF!</definedName>
    <definedName name="_xlnm.Print_Area" localSheetId="0">'ИНД. Ж 18-35'!$A$1:$J$70</definedName>
    <definedName name="_xlnm.Print_Area" localSheetId="1">'ИНД. Ж 36 +'!$A$1:$J$51</definedName>
    <definedName name="_xlnm.Print_Area" localSheetId="2">'ИНД. М 18-35'!$A$1:$K$91</definedName>
    <definedName name="_xlnm.Print_Area" localSheetId="3">'ИНД. М 36 +'!$A$1:$K$70</definedName>
    <definedName name="_xlnm.Print_Area" localSheetId="4">'Эстафета Ж, М 18-35'!$A$1:$I$115</definedName>
    <definedName name="_xlnm.Print_Area" localSheetId="5">'Эстафета Ж, М 36+'!$A$1:$I$79</definedName>
    <definedName name="ппп" localSheetId="3">#REF!</definedName>
    <definedName name="ппп">#REF!</definedName>
  </definedNames>
  <calcPr fullCalcOnLoad="1"/>
</workbook>
</file>

<file path=xl/sharedStrings.xml><?xml version="1.0" encoding="utf-8"?>
<sst xmlns="http://schemas.openxmlformats.org/spreadsheetml/2006/main" count="1252" uniqueCount="485">
  <si>
    <t>Индивидуальная гонка</t>
  </si>
  <si>
    <t>Местро проведения</t>
  </si>
  <si>
    <t>Московская обл., ОУСЦ Планерная</t>
  </si>
  <si>
    <t>Начало —</t>
  </si>
  <si>
    <t>Окончание —</t>
  </si>
  <si>
    <t>Жюри соревнований:</t>
  </si>
  <si>
    <t>Технический делегат:</t>
  </si>
  <si>
    <t>Дистанция:</t>
  </si>
  <si>
    <t>Главный судья:</t>
  </si>
  <si>
    <t>(Москва)</t>
  </si>
  <si>
    <t>Максимальный перепад (HD):</t>
  </si>
  <si>
    <t>м</t>
  </si>
  <si>
    <t>Члены жюри:</t>
  </si>
  <si>
    <t>Максимальный подъем (МС):</t>
  </si>
  <si>
    <t>Сумма перепадов (ТС):</t>
  </si>
  <si>
    <t>Длина круга</t>
  </si>
  <si>
    <t>Кругов:</t>
  </si>
  <si>
    <t>Место</t>
  </si>
  <si>
    <t>Старт номер</t>
  </si>
  <si>
    <t>RUS код</t>
  </si>
  <si>
    <t>Фамилия, имя</t>
  </si>
  <si>
    <t>Год рожд.</t>
  </si>
  <si>
    <t>Звание / разряд</t>
  </si>
  <si>
    <t>Регион, ДСО, спортклуб</t>
  </si>
  <si>
    <t>Итоговый результат</t>
  </si>
  <si>
    <t>Не финишировали</t>
  </si>
  <si>
    <t>Не стартовали</t>
  </si>
  <si>
    <t>Дисквалифицированы</t>
  </si>
  <si>
    <t>Погода</t>
  </si>
  <si>
    <t>Состояние трассы</t>
  </si>
  <si>
    <t>Сост. снега</t>
  </si>
  <si>
    <t>Температура</t>
  </si>
  <si>
    <t>Статистика гонки</t>
  </si>
  <si>
    <t>Воздуха</t>
  </si>
  <si>
    <t>Стартовало</t>
  </si>
  <si>
    <t>Не старт.</t>
  </si>
  <si>
    <t>Не фин.</t>
  </si>
  <si>
    <t>Технический делегат</t>
  </si>
  <si>
    <t>ИТОГОВЫЙ ПРОТОКОЛ</t>
  </si>
  <si>
    <t>ЧЕМПИОНАТ И ПЕРВЕНСТВО МОСКВЫ                                        ПО ЛЫЖНЫМ ГОНКАМ</t>
  </si>
  <si>
    <t>Выполненый норматив</t>
  </si>
  <si>
    <t>Отстование от лидера</t>
  </si>
  <si>
    <t>5000 м</t>
  </si>
  <si>
    <t>ЖЕНЩИНЫ, 10 км свободный стиль</t>
  </si>
  <si>
    <t>10 км.</t>
  </si>
  <si>
    <t>Главный секретарь</t>
  </si>
  <si>
    <t>Примечание</t>
  </si>
  <si>
    <t>Старт. номер</t>
  </si>
  <si>
    <t>Результат</t>
  </si>
  <si>
    <t>Отставание</t>
  </si>
  <si>
    <t>ОФИЦИАЛЬНЫЙ ПРОТОКОЛ РЕЗУЛЬТАТОВ</t>
  </si>
  <si>
    <t>Технические данные:</t>
  </si>
  <si>
    <t>Технические данные</t>
  </si>
  <si>
    <t>Трасса / Стадион / Откатка</t>
  </si>
  <si>
    <t>Возд. / Снег</t>
  </si>
  <si>
    <t>Начало гонки / Конец гонки</t>
  </si>
  <si>
    <t>Не стартовали:</t>
  </si>
  <si>
    <t>Пасмурно / Пасмурно</t>
  </si>
  <si>
    <t>ИНДИВИДУАЛЬНАЯ ГОНКА</t>
  </si>
  <si>
    <t>Команда</t>
  </si>
  <si>
    <t>НАЧАЛО ГОНКИ: 11ч00м</t>
  </si>
  <si>
    <t xml:space="preserve">Дистанция:   </t>
  </si>
  <si>
    <t xml:space="preserve">Длина круга      </t>
  </si>
  <si>
    <t xml:space="preserve">Кругов:                                                   </t>
  </si>
  <si>
    <t>5 км</t>
  </si>
  <si>
    <t>Отлично / Отлично / Хорошо</t>
  </si>
  <si>
    <t xml:space="preserve">Главный судья:         </t>
  </si>
  <si>
    <t>Артамонова И.А. (г.Москва)</t>
  </si>
  <si>
    <t>ЖЕНЩИНЫ 18-35 лет, 5 КМ - СВОБОДНЫЙ СТИЛЬ</t>
  </si>
  <si>
    <t>Сирик Людмила</t>
  </si>
  <si>
    <t>Дробышева Марина</t>
  </si>
  <si>
    <t>Федорова Алена</t>
  </si>
  <si>
    <t>Петрова Наталья</t>
  </si>
  <si>
    <t>Не финишировали:</t>
  </si>
  <si>
    <t>Вып. разряд</t>
  </si>
  <si>
    <t xml:space="preserve"> Всероссийская спартакиада                                             «Лыжня СИБУРА»
 среди предприятий 
ОАО «СИБУР Холдинг»</t>
  </si>
  <si>
    <t>Очки</t>
  </si>
  <si>
    <t>Мещерякова С.Н. (г. Тобольск)</t>
  </si>
  <si>
    <t>Главный секретарь:</t>
  </si>
  <si>
    <t xml:space="preserve">МЕСТО ПРОВЕДЕНИЯ: г. Тобольск, СК "Тобол"   </t>
  </si>
  <si>
    <t>Не стартов.</t>
  </si>
  <si>
    <t>Не финиш.</t>
  </si>
  <si>
    <t>Дискв.</t>
  </si>
  <si>
    <t>ЖЕНЩИНЫ 36 лет и старше, 5 КМ - СВОБОДНЫЙ СТИЛЬ</t>
  </si>
  <si>
    <t>МУЖЧИНЫ 18-35 лет, 10 КМ - СВОБОДНЫЙ СТИЛЬ</t>
  </si>
  <si>
    <t>10 км</t>
  </si>
  <si>
    <t xml:space="preserve"> ОКОНЧАНИЕ ГОНКИ: 13ч00м</t>
  </si>
  <si>
    <t>МУЖЧИНЫ 36 лет и старше, 10 КМ - СВОБОДНЫЙ СТИЛЬ</t>
  </si>
  <si>
    <t>ОБЩЕКОМАНДНЫЙ ПРОТОКОЛ</t>
  </si>
  <si>
    <t xml:space="preserve">Сумма очков </t>
  </si>
  <si>
    <t>Обще- командное место</t>
  </si>
  <si>
    <t>место</t>
  </si>
  <si>
    <t>очки</t>
  </si>
  <si>
    <t>№</t>
  </si>
  <si>
    <t>Якина Наталья</t>
  </si>
  <si>
    <t>Гладких Татьяна</t>
  </si>
  <si>
    <t>Тютина Галина</t>
  </si>
  <si>
    <t>Смирнова Татьяна</t>
  </si>
  <si>
    <t>Торопова Анна</t>
  </si>
  <si>
    <t>Тарасова Елена</t>
  </si>
  <si>
    <t>Валентирова Ольга</t>
  </si>
  <si>
    <t>Абрамова Инна</t>
  </si>
  <si>
    <t>Фролова Марина</t>
  </si>
  <si>
    <t>Крестова Лилия</t>
  </si>
  <si>
    <t>Пирог Ольга</t>
  </si>
  <si>
    <t>Ипатов Павел</t>
  </si>
  <si>
    <t>Петроченко Антон</t>
  </si>
  <si>
    <t>Ярославцев Максим</t>
  </si>
  <si>
    <t>Лопухов Павел</t>
  </si>
  <si>
    <t>Яшкин Валерий</t>
  </si>
  <si>
    <t>Фатхутдинов Азат</t>
  </si>
  <si>
    <t>Мартынов Андрей</t>
  </si>
  <si>
    <t>Вшивков Николай</t>
  </si>
  <si>
    <t>Байда Антон</t>
  </si>
  <si>
    <t>Кукушкин Андрей</t>
  </si>
  <si>
    <t>Третьяков Максим</t>
  </si>
  <si>
    <t>Овчинников Андрей</t>
  </si>
  <si>
    <t>Элинсон Сергей</t>
  </si>
  <si>
    <t>Гончар Максим</t>
  </si>
  <si>
    <t>Саликаев Евгений</t>
  </si>
  <si>
    <t>Галиакбаров Тимур</t>
  </si>
  <si>
    <t>Лебедев Алексей</t>
  </si>
  <si>
    <t>Романенко Александр</t>
  </si>
  <si>
    <t>Самойлов Дмитрий</t>
  </si>
  <si>
    <t xml:space="preserve"> ОКОНЧАНИЕ ГОНКИ: 13ч20м</t>
  </si>
  <si>
    <t>Гараев Валерий</t>
  </si>
  <si>
    <t>Ермолаев Олег</t>
  </si>
  <si>
    <t>Животягин Олег</t>
  </si>
  <si>
    <t>Колбаев Закир</t>
  </si>
  <si>
    <t>Боронин Александр</t>
  </si>
  <si>
    <t>Набойщиков Дмитрий</t>
  </si>
  <si>
    <t>Леушин Сергей</t>
  </si>
  <si>
    <t>Попов Сергей</t>
  </si>
  <si>
    <t>Коровин Дмитрий</t>
  </si>
  <si>
    <t>Карепин Руслан</t>
  </si>
  <si>
    <t>Иволгин Алексей</t>
  </si>
  <si>
    <t>Марванов Айнур</t>
  </si>
  <si>
    <t>Федотов Валерий</t>
  </si>
  <si>
    <t>СИБУР Тобольск (Тобольск)</t>
  </si>
  <si>
    <t>СИБУР Химпром (Пермь)</t>
  </si>
  <si>
    <t>Томскнефтехим (Томск)</t>
  </si>
  <si>
    <t>СИБУР Тольятти (Тольятти)</t>
  </si>
  <si>
    <t>ПОЛИЭФ (Благовещенск)</t>
  </si>
  <si>
    <t>СибурТюменьГаз (Нижневартовск)</t>
  </si>
  <si>
    <t>Воронежсинтезкаучук (Воронеж)</t>
  </si>
  <si>
    <t>СИБУР Кстово (Кстово)</t>
  </si>
  <si>
    <t>НИПИгазпереработка (Краснодар)</t>
  </si>
  <si>
    <t>СИБУР Нефтехим (Дзержинск)</t>
  </si>
  <si>
    <t>СИБУР - ПЭТФ (Тверь)</t>
  </si>
  <si>
    <t>БИАКСПЛЕН (Курск, Новокуйбышевск)</t>
  </si>
  <si>
    <t>НПП Нефтехимия (Москва)</t>
  </si>
  <si>
    <r>
      <t xml:space="preserve">∑ </t>
    </r>
    <r>
      <rPr>
        <sz val="11"/>
        <rFont val="Arial"/>
        <family val="2"/>
      </rPr>
      <t>очков за индив. гонку</t>
    </r>
  </si>
  <si>
    <t>Главный судья</t>
  </si>
  <si>
    <t>Мещерякова С.Н.</t>
  </si>
  <si>
    <t>Артамонова И.А.</t>
  </si>
  <si>
    <t>Дистанция 10 км                     (Мужчины 36 лет и старше)</t>
  </si>
  <si>
    <t>Дистанция 10 км                          (Мужчины 18-35 лет)</t>
  </si>
  <si>
    <t>Дистанция 5 км                    (Женщины 36 лет и старше)</t>
  </si>
  <si>
    <t>Дистанция 5 км                         (Женщины 18-35 лет)</t>
  </si>
  <si>
    <t>№ команды</t>
  </si>
  <si>
    <t>Этап</t>
  </si>
  <si>
    <t>Состав</t>
  </si>
  <si>
    <t>Время</t>
  </si>
  <si>
    <t>Всероссийская спартакиада                                                     «Лыжня СИБУРА»
 среди предприятий 
ОАО «СИБУР Холдинг»</t>
  </si>
  <si>
    <t>СМЕШАННАЯ ЭСТАФЕТА</t>
  </si>
  <si>
    <t>МЕСТО ПРОВЕДЕНИЯ: г. Тобольск, СК ТОБОЛ</t>
  </si>
  <si>
    <t xml:space="preserve">     НАЧАЛО ГОНКИ: 10ч00м</t>
  </si>
  <si>
    <t>ОКОНЧАНИЕ ГОНКИ: 11ч00м</t>
  </si>
  <si>
    <t xml:space="preserve">Главный судья:                                                              </t>
  </si>
  <si>
    <t xml:space="preserve">   Артамонова И.А. (г.Москва)</t>
  </si>
  <si>
    <t>Зам. главного судьи:</t>
  </si>
  <si>
    <t>Этапов:</t>
  </si>
  <si>
    <t>1,3,5-мужские, 2,4-женские</t>
  </si>
  <si>
    <t>Старт. / Не старт. / Дискв. / Не финиш.</t>
  </si>
  <si>
    <t>Пасмурно, легкий снег / Пасмурно</t>
  </si>
  <si>
    <t xml:space="preserve">ЖЕНЩИНЫ 36 лет и старше - 3 КМ; МУЖЧИНЫ 36 лет и старше - 5 КМ </t>
  </si>
  <si>
    <t xml:space="preserve">     НАЧАЛО ГОНКИ: 11ч00м</t>
  </si>
  <si>
    <t>ОКОНЧАНИЕ ГОНКИ: 12ч00м</t>
  </si>
  <si>
    <t>1,3-мужские, 2-женские</t>
  </si>
  <si>
    <t>Майорова Наталья</t>
  </si>
  <si>
    <t>Шабаева Алия</t>
  </si>
  <si>
    <t>Цыпина Таисия</t>
  </si>
  <si>
    <t>Гальченко Ольга</t>
  </si>
  <si>
    <t>Курносова Юлия</t>
  </si>
  <si>
    <t>Мешкова Анна</t>
  </si>
  <si>
    <t>Иванова Марина</t>
  </si>
  <si>
    <t>Понамарева Ольга</t>
  </si>
  <si>
    <t>Попова Ирина</t>
  </si>
  <si>
    <t>Синявская Екатерина</t>
  </si>
  <si>
    <t>Сидоркина Елена</t>
  </si>
  <si>
    <t>Мячугина Мария</t>
  </si>
  <si>
    <t>Андриянова Ольга</t>
  </si>
  <si>
    <t>Федорчук Людмила</t>
  </si>
  <si>
    <t>Шукшина Ольга</t>
  </si>
  <si>
    <t>Тимофеева Татьяна</t>
  </si>
  <si>
    <t>Куприн Павел</t>
  </si>
  <si>
    <t>Айбашев Сергей</t>
  </si>
  <si>
    <t>Евсеев Сергей</t>
  </si>
  <si>
    <t>Малахай Виталий</t>
  </si>
  <si>
    <t>Головатюк Павел</t>
  </si>
  <si>
    <t>Попов Игорь</t>
  </si>
  <si>
    <t>Евсеенко Александр</t>
  </si>
  <si>
    <t>Скирда Андрей</t>
  </si>
  <si>
    <t>Двинский Олег</t>
  </si>
  <si>
    <t>Верхошинский Александр</t>
  </si>
  <si>
    <t>Ведякин Владимир</t>
  </si>
  <si>
    <t>Смирнов Николай</t>
  </si>
  <si>
    <t>Серяков Валерий</t>
  </si>
  <si>
    <t>16 / 0 / 0 / 0</t>
  </si>
  <si>
    <t>Всероссийская спартакиада "Лыжня СИБУРА"                                                                             среди предприятий ОАО "СИБУР Холдинг"</t>
  </si>
  <si>
    <t xml:space="preserve">ДАТА ПРОВЕДЕНИЯ: 2 марта 2019 года                                              </t>
  </si>
  <si>
    <t xml:space="preserve">ДАТА ПРОВЕДЕНИЯ: 3 марта 2019 года                                                                                        </t>
  </si>
  <si>
    <t>ДАТА ПРОВЕДЕНИЯ: 2 - 3 марта 2019 года</t>
  </si>
  <si>
    <t>Горбунова Наталия</t>
  </si>
  <si>
    <t>Швец Сергей</t>
  </si>
  <si>
    <t>Дружинин Александр</t>
  </si>
  <si>
    <t>Перепёлкина Екатерина</t>
  </si>
  <si>
    <t>Беляева Юлия</t>
  </si>
  <si>
    <t>Климов Дмитрий</t>
  </si>
  <si>
    <t>Юмагужина Ирина</t>
  </si>
  <si>
    <t>Никитина Наталья</t>
  </si>
  <si>
    <t>Комаров Сергей</t>
  </si>
  <si>
    <t>Шмаков Александр</t>
  </si>
  <si>
    <t>Абрамов Дмитрий</t>
  </si>
  <si>
    <t>Ханнанов Динар</t>
  </si>
  <si>
    <t>Ульяницкий Максим</t>
  </si>
  <si>
    <t>Коростелёв Денис</t>
  </si>
  <si>
    <t>Каклюшкин Виталий</t>
  </si>
  <si>
    <t>Башмаков Александр</t>
  </si>
  <si>
    <t>Майоров Дмитрий</t>
  </si>
  <si>
    <t>Яковлев Сергей</t>
  </si>
  <si>
    <t>ООО "СИБУР" ОСП (Нижний Новгород)</t>
  </si>
  <si>
    <t>Белогузова Людмила</t>
  </si>
  <si>
    <t>Злыднев Дмитрий</t>
  </si>
  <si>
    <t>Индучный Дмитрий</t>
  </si>
  <si>
    <t>Суходолин Анатолий</t>
  </si>
  <si>
    <t>Коростелёва Алёна</t>
  </si>
  <si>
    <t>Хайдарова Людмила</t>
  </si>
  <si>
    <t>Федотов Клим</t>
  </si>
  <si>
    <t>Борисов Дмитрий</t>
  </si>
  <si>
    <t xml:space="preserve">Куликова Татьяна </t>
  </si>
  <si>
    <t>Пименов Александр</t>
  </si>
  <si>
    <t>Артемьев Игорь</t>
  </si>
  <si>
    <t>ООО "Портэнерго"</t>
  </si>
  <si>
    <t>Сафронова Елена</t>
  </si>
  <si>
    <t>Сутягина Наталья</t>
  </si>
  <si>
    <t>Крысь Алексей</t>
  </si>
  <si>
    <t>Сутягин Артём</t>
  </si>
  <si>
    <t>Дудченко Дмитрий</t>
  </si>
  <si>
    <t>Холодков Дмитрий</t>
  </si>
  <si>
    <t>ООО "СИБУР"                (Москва)</t>
  </si>
  <si>
    <t>АО "КЗСК"</t>
  </si>
  <si>
    <t>Васильева Анна</t>
  </si>
  <si>
    <t>Рулькова Анна</t>
  </si>
  <si>
    <t>Арланов Артём</t>
  </si>
  <si>
    <t>Комлев Дмитрий</t>
  </si>
  <si>
    <t>Иванов Вячеслав</t>
  </si>
  <si>
    <t>Разуваев Алексей</t>
  </si>
  <si>
    <t>В/К</t>
  </si>
  <si>
    <t>АО "Сибур-Химпром" г.Пермь</t>
  </si>
  <si>
    <t>Сибур Тобольск</t>
  </si>
  <si>
    <t>+00:00:50,4</t>
  </si>
  <si>
    <t>АО "Воронежсинтезкаучук"</t>
  </si>
  <si>
    <t>+00:01:16,5</t>
  </si>
  <si>
    <t>+00:01:20,1</t>
  </si>
  <si>
    <t>+00:02:22,3</t>
  </si>
  <si>
    <t>ООО "Томскнефтехим"</t>
  </si>
  <si>
    <t>+00:02:27,3</t>
  </si>
  <si>
    <t>ООО "СИБУР"</t>
  </si>
  <si>
    <t>+00:02:30,1</t>
  </si>
  <si>
    <t>+00:02:32,6</t>
  </si>
  <si>
    <t>АО "СибурТюменГаз"</t>
  </si>
  <si>
    <t>+00:03:23,3</t>
  </si>
  <si>
    <t>+00:04:04,1</t>
  </si>
  <si>
    <t>+00:04:09,6</t>
  </si>
  <si>
    <t>АО "ПОЛИЭФ" г.Благовещенск РБ</t>
  </si>
  <si>
    <t>+00:05:00,7</t>
  </si>
  <si>
    <t>ООО "СИБУР ИТ"</t>
  </si>
  <si>
    <t>+00:05:05,9</t>
  </si>
  <si>
    <t>Бочкарева Наталья</t>
  </si>
  <si>
    <t>ООО "СИБУР Тольятти"</t>
  </si>
  <si>
    <t>+00:05:55,2</t>
  </si>
  <si>
    <t>АО "Сибур-ПЭТФ"</t>
  </si>
  <si>
    <t>+00:06:04,7</t>
  </si>
  <si>
    <t>+00:06:16,3</t>
  </si>
  <si>
    <t>Мельник Гузель</t>
  </si>
  <si>
    <t>+00:06:36,0</t>
  </si>
  <si>
    <t>+00:06:52,4</t>
  </si>
  <si>
    <t>ООО "СИБУР" ОСП Нижний Новгород</t>
  </si>
  <si>
    <t>+00:07:11,5</t>
  </si>
  <si>
    <t>АО "Сибур-Нефтехим"</t>
  </si>
  <si>
    <t>+00:08:32,7</t>
  </si>
  <si>
    <t>+00:09:08,1</t>
  </si>
  <si>
    <t>Кулясова Елизавета</t>
  </si>
  <si>
    <t>ООО "БИАКСПЛЕН"</t>
  </si>
  <si>
    <t>+00:09:42,2</t>
  </si>
  <si>
    <t>АО "НИПИГАЗ"</t>
  </si>
  <si>
    <t>+00:10:01,2</t>
  </si>
  <si>
    <t>+00:10:41,9</t>
  </si>
  <si>
    <t>СИБУР-Кстово</t>
  </si>
  <si>
    <t>+00:11:46,3</t>
  </si>
  <si>
    <t>+00:12:39,7</t>
  </si>
  <si>
    <t>+00:14:03,8</t>
  </si>
  <si>
    <t>+00:14:48,6</t>
  </si>
  <si>
    <t>Куликова Татьяна</t>
  </si>
  <si>
    <t>ООО "НПП "Нефтехимия"</t>
  </si>
  <si>
    <t>+00:15:01,4</t>
  </si>
  <si>
    <t>+00:15:13,4</t>
  </si>
  <si>
    <t>Макалова Любовь</t>
  </si>
  <si>
    <t>+00:17:52,5</t>
  </si>
  <si>
    <t>Бахина Ольга</t>
  </si>
  <si>
    <t>+00:17:57,4</t>
  </si>
  <si>
    <t>+00:19:14,0</t>
  </si>
  <si>
    <t>+00:24:20,4</t>
  </si>
  <si>
    <t>Саванина Наталья</t>
  </si>
  <si>
    <t>+00:30:25,6</t>
  </si>
  <si>
    <t>-</t>
  </si>
  <si>
    <t>II</t>
  </si>
  <si>
    <t>I</t>
  </si>
  <si>
    <t>III</t>
  </si>
  <si>
    <t>IЮ</t>
  </si>
  <si>
    <t>IIЮ</t>
  </si>
  <si>
    <t>IIIЮ</t>
  </si>
  <si>
    <t>+00:00:49,0</t>
  </si>
  <si>
    <t>+00:02:17,6</t>
  </si>
  <si>
    <t>+00:05:04,0</t>
  </si>
  <si>
    <t>Короткова Наталья</t>
  </si>
  <si>
    <t>+00:06:37,5</t>
  </si>
  <si>
    <t>+00:07:28,9</t>
  </si>
  <si>
    <t>+00:07:41,0</t>
  </si>
  <si>
    <t>+00:09:01,2</t>
  </si>
  <si>
    <t>+00:09:44,9</t>
  </si>
  <si>
    <t>+00:10:01,7</t>
  </si>
  <si>
    <t>Горбунова Наталья</t>
  </si>
  <si>
    <t>+00:10:04,2</t>
  </si>
  <si>
    <t>+00:12:19,9</t>
  </si>
  <si>
    <t>+00:18:20,6</t>
  </si>
  <si>
    <t>+00:20:12,3</t>
  </si>
  <si>
    <t>+00:21:03,5</t>
  </si>
  <si>
    <t>н/с</t>
  </si>
  <si>
    <t xml:space="preserve"> Всероссийская спартакиада                                                              «Лыжня СИБУРА»
 среди предприятий 
ОАО «СИБУР Холдинг»</t>
  </si>
  <si>
    <t>Сидоров Андрей</t>
  </si>
  <si>
    <t>+00:00:39,9</t>
  </si>
  <si>
    <t>+00:00:58,1</t>
  </si>
  <si>
    <t>Медведев Сергей</t>
  </si>
  <si>
    <t>+00:01:01,7</t>
  </si>
  <si>
    <t>+00:01:06,2</t>
  </si>
  <si>
    <t>+00:01:10,6</t>
  </si>
  <si>
    <t>+00:01:48,2</t>
  </si>
  <si>
    <t>+00:02:10,4</t>
  </si>
  <si>
    <t>+00:02:38,1</t>
  </si>
  <si>
    <t>+00:02:51,7</t>
  </si>
  <si>
    <t>+00:03:01,8</t>
  </si>
  <si>
    <t>+00:03:09,0</t>
  </si>
  <si>
    <t>+00:03:11,3</t>
  </si>
  <si>
    <t>Тимошенко Сергей</t>
  </si>
  <si>
    <t>+00:03:11,4</t>
  </si>
  <si>
    <t>+00:03:15,2</t>
  </si>
  <si>
    <t>+00:03:24,4</t>
  </si>
  <si>
    <t>+00:03:35,4</t>
  </si>
  <si>
    <t>+00:04:16,5</t>
  </si>
  <si>
    <t>+00:04:22,3</t>
  </si>
  <si>
    <t>+00:04:50,1</t>
  </si>
  <si>
    <t>+00:04:54,3</t>
  </si>
  <si>
    <t>+00:05:07,0</t>
  </si>
  <si>
    <t>+00:05:27,1</t>
  </si>
  <si>
    <t>+00:05:51,4</t>
  </si>
  <si>
    <t>+00:06:06,0</t>
  </si>
  <si>
    <t>+00:06:25,2</t>
  </si>
  <si>
    <t>Хайруллин Марат</t>
  </si>
  <si>
    <t>+00:07:07,0</t>
  </si>
  <si>
    <t>+00:07:58,9</t>
  </si>
  <si>
    <t>+00:08:08,1</t>
  </si>
  <si>
    <t>Стариковский Сергей</t>
  </si>
  <si>
    <t>+00:08:10,8</t>
  </si>
  <si>
    <t>+00:08:14,6</t>
  </si>
  <si>
    <t>+00:09:38,8</t>
  </si>
  <si>
    <t>+00:09:50,7</t>
  </si>
  <si>
    <t>+00:10:32,2</t>
  </si>
  <si>
    <t>+00:10:45,2</t>
  </si>
  <si>
    <t>Киселев Алексей</t>
  </si>
  <si>
    <t>+00:10:50,0</t>
  </si>
  <si>
    <t>+00:10:58,4</t>
  </si>
  <si>
    <t>Цыганов Виталий</t>
  </si>
  <si>
    <t>+00:11:18,8</t>
  </si>
  <si>
    <t>+00:12:43,5</t>
  </si>
  <si>
    <t>Курмеев Вадим</t>
  </si>
  <si>
    <t>+00:12:49,8</t>
  </si>
  <si>
    <t>+00:13:07,8</t>
  </si>
  <si>
    <t>+00:13:09,0</t>
  </si>
  <si>
    <t>Воронин Александр</t>
  </si>
  <si>
    <t>+00:13:18,6</t>
  </si>
  <si>
    <t>+00:14:14,8</t>
  </si>
  <si>
    <t>+00:14:35,5</t>
  </si>
  <si>
    <t>+00:14:46,0</t>
  </si>
  <si>
    <t>+00:15:41,0</t>
  </si>
  <si>
    <t>+00:16:44,2</t>
  </si>
  <si>
    <t>+00:20:31,7</t>
  </si>
  <si>
    <t>+00:21:55,9</t>
  </si>
  <si>
    <t>+00:24:22,2</t>
  </si>
  <si>
    <t>+00:26:22,8</t>
  </si>
  <si>
    <t>+00:28:22,9</t>
  </si>
  <si>
    <t>+00:29:39,3</t>
  </si>
  <si>
    <t>ВК</t>
  </si>
  <si>
    <t>Камалетдинов Риф</t>
  </si>
  <si>
    <t>+00:02:54,1</t>
  </si>
  <si>
    <t>Филюков Дмитрий</t>
  </si>
  <si>
    <t>+00:29:00,2</t>
  </si>
  <si>
    <t>Абдиев Азиз</t>
  </si>
  <si>
    <t>5км</t>
  </si>
  <si>
    <t>+00:00:38,7</t>
  </si>
  <si>
    <t>+00:00:46,3</t>
  </si>
  <si>
    <t>+00:02:30,7</t>
  </si>
  <si>
    <t>+00:02:42,0</t>
  </si>
  <si>
    <t>+00:03:27,0</t>
  </si>
  <si>
    <t>+00:03:28,1</t>
  </si>
  <si>
    <t>+00:03:33,1</t>
  </si>
  <si>
    <t>+00:04:00,0</t>
  </si>
  <si>
    <t>+00:04:41,7</t>
  </si>
  <si>
    <t>+00:05:36,5</t>
  </si>
  <si>
    <t>Суходолин Александр</t>
  </si>
  <si>
    <t>+00:06:17,2</t>
  </si>
  <si>
    <t>Гнюсевич Алексей</t>
  </si>
  <si>
    <t>+00:07:20,0</t>
  </si>
  <si>
    <t>+00:07:23,2</t>
  </si>
  <si>
    <t>+00:07:29,8</t>
  </si>
  <si>
    <t>+00:08:26,9</t>
  </si>
  <si>
    <t>+00:08:27,4</t>
  </si>
  <si>
    <t>Гнюссевич Игорь</t>
  </si>
  <si>
    <t>+00:08:29,5</t>
  </si>
  <si>
    <t>+00:08:57,1</t>
  </si>
  <si>
    <t>+00:09:02,9</t>
  </si>
  <si>
    <t>Синицын Олег</t>
  </si>
  <si>
    <t>+00:09:18,3</t>
  </si>
  <si>
    <t>+00:09:23,1</t>
  </si>
  <si>
    <t>+00:09:44,5</t>
  </si>
  <si>
    <t>Паршин Юрий</t>
  </si>
  <si>
    <t>+00:10:01,5</t>
  </si>
  <si>
    <t>+00:11:28,9</t>
  </si>
  <si>
    <t>+00:11:59,9</t>
  </si>
  <si>
    <t>+00:12:00,4</t>
  </si>
  <si>
    <t>+00:14:09,4</t>
  </si>
  <si>
    <t>+00:14:28,5</t>
  </si>
  <si>
    <t>+00:15:07,7</t>
  </si>
  <si>
    <t>+00:15:13,0</t>
  </si>
  <si>
    <t>+00:17:54,0</t>
  </si>
  <si>
    <t>+00:21:03,2</t>
  </si>
  <si>
    <t>Меркушев Александр</t>
  </si>
  <si>
    <t>+00:01:31,0</t>
  </si>
  <si>
    <t>Чуприков Вячеслав</t>
  </si>
  <si>
    <t>+00:05:21,9</t>
  </si>
  <si>
    <t>Монастырев Александр</t>
  </si>
  <si>
    <t>Сутягин Артем</t>
  </si>
  <si>
    <t>Гнюсевич Игорь</t>
  </si>
  <si>
    <t>Шевелев Александр</t>
  </si>
  <si>
    <t>СИБУР Тобольск</t>
  </si>
  <si>
    <t>СИБУР Химпром</t>
  </si>
  <si>
    <t>Томскнефтехим</t>
  </si>
  <si>
    <t>ПОЛИЭФ</t>
  </si>
  <si>
    <t>Воронежсинтезкаучук</t>
  </si>
  <si>
    <t>СибурТюменьГаз</t>
  </si>
  <si>
    <t>СИБУР Тольятти</t>
  </si>
  <si>
    <t>НИПИгазпереработка</t>
  </si>
  <si>
    <t>СИБУР Нефтехим</t>
  </si>
  <si>
    <t>СИБУР Нижний Новгород</t>
  </si>
  <si>
    <t>СИБУР Кстово</t>
  </si>
  <si>
    <t>СИБУР - ПЭТФ</t>
  </si>
  <si>
    <t>БИАКСПЛЕН</t>
  </si>
  <si>
    <t>Коростелева Алена</t>
  </si>
  <si>
    <t>Арланов Артем</t>
  </si>
  <si>
    <t>Перепелкина Екатерина</t>
  </si>
  <si>
    <t>Самкаев Евгений</t>
  </si>
  <si>
    <t>Пономарева Ольга</t>
  </si>
  <si>
    <t>3 км</t>
  </si>
  <si>
    <t xml:space="preserve">ЖЕНЩИНЫ 18-35 лет - 3 КМ; МУЖЧИНЫ 18-35 лет - 3 КМ </t>
  </si>
  <si>
    <t>Пасмурно, сильный ветер / Пасмурно</t>
  </si>
  <si>
    <t>Сибур Тобольск-1</t>
  </si>
  <si>
    <t>Ефимов Александр</t>
  </si>
  <si>
    <t>Тутаева Ксения</t>
  </si>
  <si>
    <t>Тутаев Сергей</t>
  </si>
  <si>
    <t>Всероссийская спартакиада                                                          «Лыжня СИБУРА»
 среди предприятий 
ОАО «СИБУР Холдинг»</t>
  </si>
  <si>
    <t>Комбинированная эстафета 36+</t>
  </si>
  <si>
    <t>Комбинированная эстафета 18-35</t>
  </si>
  <si>
    <t>:</t>
  </si>
  <si>
    <t>17 / 0 / 0 / 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</si>
</sst>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h:mm:ss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hh:mm:ss.00"/>
    <numFmt numFmtId="188" formatCode="mm:ss.00"/>
    <numFmt numFmtId="189" formatCode="[$-F400]h:mm:ss\ AM/PM"/>
    <numFmt numFmtId="190" formatCode="h:mm:ss.0"/>
  </numFmts>
  <fonts count="121">
    <font>
      <sz val="10"/>
      <color rgb="FF000000"/>
      <name val="Arial Narrow"/>
      <family val="2"/>
    </font>
    <font>
      <sz val="11"/>
      <color indexed="55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20"/>
      <name val="arial"/>
      <family val="2"/>
    </font>
    <font>
      <sz val="22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8"/>
      <name val="Arial"/>
      <family val="2"/>
    </font>
    <font>
      <i/>
      <sz val="12"/>
      <name val="Arial Narrow"/>
      <family val="2"/>
    </font>
    <font>
      <sz val="8"/>
      <name val="Arial Cyr"/>
      <family val="0"/>
    </font>
    <font>
      <sz val="9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4"/>
      <name val="Arial Narrow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4"/>
      <name val="Arial Narrow"/>
      <family val="2"/>
    </font>
    <font>
      <sz val="14"/>
      <name val="Arial"/>
      <family val="2"/>
    </font>
    <font>
      <sz val="11"/>
      <name val="Arial Cyr"/>
      <family val="0"/>
    </font>
    <font>
      <b/>
      <sz val="26"/>
      <name val="Arial"/>
      <family val="2"/>
    </font>
    <font>
      <b/>
      <sz val="25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color indexed="55"/>
      <name val="Arial Narrow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22"/>
      <color indexed="55"/>
      <name val="Arial Narrow"/>
      <family val="2"/>
    </font>
    <font>
      <b/>
      <sz val="10"/>
      <color indexed="55"/>
      <name val="Arial Narrow"/>
      <family val="2"/>
    </font>
    <font>
      <sz val="12"/>
      <color indexed="55"/>
      <name val="arial"/>
      <family val="2"/>
    </font>
    <font>
      <b/>
      <sz val="8"/>
      <color indexed="55"/>
      <name val="arial"/>
      <family val="2"/>
    </font>
    <font>
      <sz val="14"/>
      <color indexed="55"/>
      <name val="Arial Narrow"/>
      <family val="2"/>
    </font>
    <font>
      <sz val="11"/>
      <color indexed="55"/>
      <name val="Arial Narrow"/>
      <family val="2"/>
    </font>
    <font>
      <sz val="16"/>
      <color indexed="55"/>
      <name val="Arial Narrow"/>
      <family val="2"/>
    </font>
    <font>
      <sz val="13"/>
      <color indexed="55"/>
      <name val="Arial Narrow"/>
      <family val="2"/>
    </font>
    <font>
      <b/>
      <sz val="13"/>
      <color indexed="55"/>
      <name val="Arial Narrow"/>
      <family val="2"/>
    </font>
    <font>
      <b/>
      <sz val="18"/>
      <color indexed="55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8"/>
      <color indexed="55"/>
      <name val="Arial Narrow"/>
      <family val="2"/>
    </font>
    <font>
      <b/>
      <sz val="22"/>
      <color indexed="55"/>
      <name val="Arial Narrow"/>
      <family val="2"/>
    </font>
    <font>
      <b/>
      <sz val="16"/>
      <color indexed="55"/>
      <name val="Arial Narrow"/>
      <family val="2"/>
    </font>
    <font>
      <b/>
      <sz val="20"/>
      <color indexed="55"/>
      <name val="Arial Narrow"/>
      <family val="2"/>
    </font>
    <font>
      <b/>
      <sz val="12"/>
      <color indexed="45"/>
      <name val="Arial"/>
      <family val="2"/>
    </font>
    <font>
      <b/>
      <sz val="22"/>
      <color indexed="55"/>
      <name val="arial"/>
      <family val="2"/>
    </font>
    <font>
      <b/>
      <sz val="20"/>
      <color indexed="55"/>
      <name val="arial"/>
      <family val="2"/>
    </font>
    <font>
      <b/>
      <sz val="14"/>
      <color indexed="55"/>
      <name val="arial"/>
      <family val="2"/>
    </font>
    <font>
      <b/>
      <sz val="18"/>
      <color indexed="55"/>
      <name val="Arial Narrow"/>
      <family val="2"/>
    </font>
    <font>
      <b/>
      <i/>
      <sz val="12"/>
      <color indexed="55"/>
      <name val="Arial Narrow"/>
      <family val="2"/>
    </font>
    <font>
      <sz val="10"/>
      <color indexed="45"/>
      <name val="arial"/>
      <family val="2"/>
    </font>
    <font>
      <b/>
      <sz val="20"/>
      <color indexed="45"/>
      <name val="arial"/>
      <family val="2"/>
    </font>
    <font>
      <sz val="20"/>
      <color indexed="45"/>
      <name val="arial"/>
      <family val="2"/>
    </font>
    <font>
      <b/>
      <sz val="16"/>
      <color indexed="55"/>
      <name val="arial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b/>
      <u val="single"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Arial Narrow"/>
      <family val="2"/>
    </font>
    <font>
      <b/>
      <sz val="10"/>
      <color rgb="FF000000"/>
      <name val="Arial Narrow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14"/>
      <color rgb="FF000000"/>
      <name val="Arial Narrow"/>
      <family val="2"/>
    </font>
    <font>
      <sz val="11"/>
      <color rgb="FF000000"/>
      <name val="Arial Narrow"/>
      <family val="2"/>
    </font>
    <font>
      <sz val="16"/>
      <color rgb="FF000000"/>
      <name val="Arial Narrow"/>
      <family val="2"/>
    </font>
    <font>
      <sz val="13"/>
      <color rgb="FF000000"/>
      <name val="Arial Narrow"/>
      <family val="2"/>
    </font>
    <font>
      <b/>
      <sz val="13"/>
      <color rgb="FF000000"/>
      <name val="Arial Narrow"/>
      <family val="2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 Narrow"/>
      <family val="2"/>
    </font>
    <font>
      <b/>
      <sz val="22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20"/>
      <color rgb="FF000000"/>
      <name val="Arial Narrow"/>
      <family val="2"/>
    </font>
    <font>
      <b/>
      <sz val="12"/>
      <color rgb="FFFF0000"/>
      <name val="Arial"/>
      <family val="2"/>
    </font>
    <font>
      <b/>
      <sz val="18"/>
      <color rgb="FF000000"/>
      <name val="Arial Narrow"/>
      <family val="2"/>
    </font>
    <font>
      <b/>
      <sz val="20"/>
      <color theme="1"/>
      <name val="Arial Narrow"/>
      <family val="2"/>
    </font>
    <font>
      <b/>
      <sz val="22"/>
      <color rgb="FF000000"/>
      <name val="arial"/>
      <family val="2"/>
    </font>
    <font>
      <b/>
      <sz val="20"/>
      <color rgb="FF000000"/>
      <name val="arial"/>
      <family val="2"/>
    </font>
    <font>
      <b/>
      <sz val="14"/>
      <color rgb="FF00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000000"/>
      <name val="Arial Narrow"/>
      <family val="2"/>
    </font>
    <font>
      <b/>
      <sz val="16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>
        <color rgb="FF696969"/>
      </right>
      <top style="medium"/>
      <bottom style="medium"/>
    </border>
    <border>
      <left style="thin">
        <color rgb="FF696969"/>
      </left>
      <right style="thin">
        <color rgb="FF696969"/>
      </right>
      <top style="medium"/>
      <bottom style="medium"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rgb="FF696969"/>
      </left>
      <right style="thin">
        <color rgb="FF696969"/>
      </right>
      <top style="thin">
        <color rgb="FF696969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696969"/>
      </left>
      <right/>
      <top style="thin"/>
      <bottom style="thin"/>
    </border>
    <border>
      <left style="thin">
        <color rgb="FF696969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33" borderId="17" xfId="0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0" fillId="0" borderId="18" xfId="0" applyNumberFormat="1" applyBorder="1" applyAlignment="1">
      <alignment vertical="center"/>
    </xf>
    <xf numFmtId="47" fontId="0" fillId="0" borderId="18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81" fontId="0" fillId="0" borderId="18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4" fontId="0" fillId="0" borderId="0" xfId="0" applyNumberFormat="1" applyFont="1" applyBorder="1" applyAlignment="1">
      <alignment horizontal="right" vertical="center"/>
    </xf>
    <xf numFmtId="21" fontId="0" fillId="0" borderId="0" xfId="0" applyNumberFormat="1" applyAlignment="1">
      <alignment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92" fillId="0" borderId="0" xfId="0" applyFont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47" fontId="0" fillId="0" borderId="22" xfId="0" applyNumberFormat="1" applyBorder="1" applyAlignment="1">
      <alignment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7" fontId="3" fillId="0" borderId="0" xfId="0" applyNumberFormat="1" applyFont="1" applyAlignment="1">
      <alignment horizontal="center" vertical="center"/>
    </xf>
    <xf numFmtId="18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horizontal="center" vertical="center"/>
    </xf>
    <xf numFmtId="187" fontId="3" fillId="0" borderId="0" xfId="0" applyNumberFormat="1" applyFont="1" applyAlignment="1">
      <alignment horizontal="right" vertical="center"/>
    </xf>
    <xf numFmtId="0" fontId="2" fillId="34" borderId="21" xfId="0" applyFont="1" applyFill="1" applyBorder="1" applyAlignment="1">
      <alignment horizontal="center" vertical="center" wrapText="1"/>
    </xf>
    <xf numFmtId="187" fontId="2" fillId="34" borderId="21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47" fontId="10" fillId="0" borderId="21" xfId="0" applyNumberFormat="1" applyFont="1" applyBorder="1" applyAlignment="1">
      <alignment horizontal="center" vertical="center"/>
    </xf>
    <xf numFmtId="47" fontId="11" fillId="0" borderId="21" xfId="0" applyNumberFormat="1" applyFont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7" fontId="3" fillId="0" borderId="0" xfId="0" applyNumberFormat="1" applyFont="1" applyBorder="1" applyAlignment="1">
      <alignment horizontal="center" vertical="center"/>
    </xf>
    <xf numFmtId="187" fontId="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2" fillId="35" borderId="23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7" fontId="13" fillId="0" borderId="21" xfId="0" applyNumberFormat="1" applyFont="1" applyBorder="1" applyAlignment="1">
      <alignment horizontal="center" vertical="center"/>
    </xf>
    <xf numFmtId="187" fontId="2" fillId="35" borderId="24" xfId="0" applyNumberFormat="1" applyFont="1" applyFill="1" applyBorder="1" applyAlignment="1">
      <alignment vertical="center"/>
    </xf>
    <xf numFmtId="187" fontId="3" fillId="35" borderId="24" xfId="0" applyNumberFormat="1" applyFont="1" applyFill="1" applyBorder="1" applyAlignment="1">
      <alignment vertical="center"/>
    </xf>
    <xf numFmtId="187" fontId="3" fillId="0" borderId="24" xfId="0" applyNumberFormat="1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5" xfId="0" applyFont="1" applyBorder="1" applyAlignment="1">
      <alignment horizontal="right" vertical="center"/>
    </xf>
    <xf numFmtId="0" fontId="19" fillId="36" borderId="19" xfId="0" applyFont="1" applyFill="1" applyBorder="1" applyAlignment="1">
      <alignment vertical="center" wrapText="1"/>
    </xf>
    <xf numFmtId="0" fontId="19" fillId="36" borderId="10" xfId="0" applyFont="1" applyFill="1" applyBorder="1" applyAlignment="1">
      <alignment vertical="center" wrapText="1"/>
    </xf>
    <xf numFmtId="0" fontId="19" fillId="36" borderId="11" xfId="0" applyFont="1" applyFill="1" applyBorder="1" applyAlignment="1">
      <alignment vertical="center" wrapText="1"/>
    </xf>
    <xf numFmtId="0" fontId="19" fillId="36" borderId="20" xfId="0" applyFont="1" applyFill="1" applyBorder="1" applyAlignment="1">
      <alignment vertical="center" wrapText="1"/>
    </xf>
    <xf numFmtId="0" fontId="19" fillId="36" borderId="0" xfId="0" applyFont="1" applyFill="1" applyBorder="1" applyAlignment="1">
      <alignment vertical="center" wrapText="1"/>
    </xf>
    <xf numFmtId="0" fontId="19" fillId="36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7" fontId="10" fillId="0" borderId="0" xfId="0" applyNumberFormat="1" applyFont="1" applyBorder="1" applyAlignment="1">
      <alignment horizontal="center" vertical="center"/>
    </xf>
    <xf numFmtId="47" fontId="13" fillId="0" borderId="0" xfId="0" applyNumberFormat="1" applyFont="1" applyBorder="1" applyAlignment="1">
      <alignment horizontal="center" vertical="center"/>
    </xf>
    <xf numFmtId="47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2" xfId="0" applyFont="1" applyBorder="1" applyAlignment="1">
      <alignment horizontal="right" vertical="center"/>
    </xf>
    <xf numFmtId="0" fontId="20" fillId="0" borderId="29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96" fillId="0" borderId="0" xfId="0" applyFont="1" applyAlignment="1">
      <alignment/>
    </xf>
    <xf numFmtId="0" fontId="23" fillId="36" borderId="21" xfId="0" applyFont="1" applyFill="1" applyBorder="1" applyAlignment="1">
      <alignment horizontal="center" vertical="center"/>
    </xf>
    <xf numFmtId="1" fontId="20" fillId="36" borderId="21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47" fontId="23" fillId="0" borderId="21" xfId="0" applyNumberFormat="1" applyFont="1" applyBorder="1" applyAlignment="1">
      <alignment horizontal="center" vertical="center"/>
    </xf>
    <xf numFmtId="0" fontId="22" fillId="36" borderId="30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47" fontId="23" fillId="0" borderId="30" xfId="0" applyNumberFormat="1" applyFont="1" applyBorder="1" applyAlignment="1">
      <alignment horizontal="center" vertical="center"/>
    </xf>
    <xf numFmtId="0" fontId="20" fillId="36" borderId="30" xfId="0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27" fillId="36" borderId="0" xfId="0" applyFont="1" applyFill="1" applyBorder="1" applyAlignment="1">
      <alignment vertical="center" wrapText="1"/>
    </xf>
    <xf numFmtId="0" fontId="99" fillId="0" borderId="29" xfId="0" applyFont="1" applyBorder="1" applyAlignment="1">
      <alignment horizontal="center"/>
    </xf>
    <xf numFmtId="0" fontId="100" fillId="0" borderId="29" xfId="0" applyFont="1" applyBorder="1" applyAlignment="1">
      <alignment/>
    </xf>
    <xf numFmtId="0" fontId="99" fillId="0" borderId="21" xfId="0" applyFont="1" applyBorder="1" applyAlignment="1">
      <alignment horizontal="center"/>
    </xf>
    <xf numFmtId="0" fontId="100" fillId="0" borderId="21" xfId="0" applyFont="1" applyBorder="1" applyAlignment="1">
      <alignment/>
    </xf>
    <xf numFmtId="0" fontId="99" fillId="0" borderId="30" xfId="0" applyFont="1" applyBorder="1" applyAlignment="1">
      <alignment horizontal="center"/>
    </xf>
    <xf numFmtId="0" fontId="100" fillId="0" borderId="30" xfId="0" applyFont="1" applyBorder="1" applyAlignment="1">
      <alignment/>
    </xf>
    <xf numFmtId="0" fontId="97" fillId="35" borderId="31" xfId="0" applyFont="1" applyFill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8" fillId="35" borderId="31" xfId="0" applyFont="1" applyFill="1" applyBorder="1" applyAlignment="1">
      <alignment horizontal="center" vertical="center" wrapText="1"/>
    </xf>
    <xf numFmtId="0" fontId="18" fillId="35" borderId="32" xfId="0" applyFont="1" applyFill="1" applyBorder="1" applyAlignment="1">
      <alignment horizontal="center" vertical="center" wrapText="1"/>
    </xf>
    <xf numFmtId="0" fontId="18" fillId="35" borderId="33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36" borderId="36" xfId="0" applyFont="1" applyFill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0" fontId="22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101" fillId="0" borderId="11" xfId="0" applyFont="1" applyBorder="1" applyAlignment="1">
      <alignment vertical="center" wrapText="1"/>
    </xf>
    <xf numFmtId="0" fontId="101" fillId="0" borderId="12" xfId="0" applyFont="1" applyBorder="1" applyAlignment="1">
      <alignment vertical="center" wrapText="1"/>
    </xf>
    <xf numFmtId="0" fontId="101" fillId="0" borderId="15" xfId="0" applyFont="1" applyBorder="1" applyAlignment="1">
      <alignment vertical="center" wrapText="1"/>
    </xf>
    <xf numFmtId="0" fontId="101" fillId="0" borderId="0" xfId="0" applyFont="1" applyBorder="1" applyAlignment="1">
      <alignment vertical="center" wrapText="1"/>
    </xf>
    <xf numFmtId="0" fontId="102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/>
    </xf>
    <xf numFmtId="0" fontId="93" fillId="0" borderId="19" xfId="0" applyFont="1" applyBorder="1" applyAlignment="1">
      <alignment/>
    </xf>
    <xf numFmtId="0" fontId="93" fillId="0" borderId="10" xfId="0" applyFont="1" applyBorder="1" applyAlignment="1">
      <alignment/>
    </xf>
    <xf numFmtId="0" fontId="93" fillId="0" borderId="11" xfId="0" applyFont="1" applyBorder="1" applyAlignment="1">
      <alignment horizontal="right"/>
    </xf>
    <xf numFmtId="0" fontId="93" fillId="0" borderId="0" xfId="0" applyFont="1" applyBorder="1" applyAlignment="1">
      <alignment/>
    </xf>
    <xf numFmtId="0" fontId="93" fillId="0" borderId="13" xfId="0" applyFont="1" applyBorder="1" applyAlignment="1">
      <alignment vertical="center"/>
    </xf>
    <xf numFmtId="0" fontId="93" fillId="0" borderId="14" xfId="0" applyFont="1" applyBorder="1" applyAlignment="1">
      <alignment vertical="center"/>
    </xf>
    <xf numFmtId="0" fontId="93" fillId="0" borderId="15" xfId="0" applyFont="1" applyBorder="1" applyAlignment="1">
      <alignment horizontal="right"/>
    </xf>
    <xf numFmtId="0" fontId="93" fillId="0" borderId="0" xfId="0" applyFont="1" applyBorder="1" applyAlignment="1">
      <alignment vertical="center"/>
    </xf>
    <xf numFmtId="0" fontId="9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3" fillId="35" borderId="23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93" fillId="35" borderId="24" xfId="0" applyFont="1" applyFill="1" applyBorder="1" applyAlignment="1">
      <alignment vertical="center"/>
    </xf>
    <xf numFmtId="0" fontId="93" fillId="35" borderId="25" xfId="0" applyFont="1" applyFill="1" applyBorder="1" applyAlignment="1">
      <alignment vertical="center"/>
    </xf>
    <xf numFmtId="0" fontId="0" fillId="0" borderId="0" xfId="0" applyFont="1" applyAlignment="1">
      <alignment/>
    </xf>
    <xf numFmtId="0" fontId="93" fillId="0" borderId="23" xfId="0" applyFont="1" applyBorder="1" applyAlignment="1">
      <alignment vertical="center"/>
    </xf>
    <xf numFmtId="0" fontId="93" fillId="0" borderId="24" xfId="0" applyFont="1" applyBorder="1" applyAlignment="1">
      <alignment vertical="center"/>
    </xf>
    <xf numFmtId="0" fontId="93" fillId="0" borderId="24" xfId="0" applyFont="1" applyBorder="1" applyAlignment="1">
      <alignment horizontal="right" vertical="center"/>
    </xf>
    <xf numFmtId="0" fontId="93" fillId="0" borderId="25" xfId="0" applyFont="1" applyBorder="1" applyAlignment="1">
      <alignment horizontal="right" vertical="center"/>
    </xf>
    <xf numFmtId="0" fontId="93" fillId="0" borderId="0" xfId="0" applyFont="1" applyAlignment="1">
      <alignment/>
    </xf>
    <xf numFmtId="0" fontId="93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04" fillId="0" borderId="0" xfId="0" applyFont="1" applyBorder="1" applyAlignment="1">
      <alignment vertical="center"/>
    </xf>
    <xf numFmtId="0" fontId="97" fillId="0" borderId="0" xfId="0" applyFont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36" borderId="40" xfId="0" applyFont="1" applyFill="1" applyBorder="1" applyAlignment="1">
      <alignment horizontal="center" vertical="center" wrapText="1"/>
    </xf>
    <xf numFmtId="180" fontId="10" fillId="0" borderId="29" xfId="0" applyNumberFormat="1" applyFont="1" applyBorder="1" applyAlignment="1">
      <alignment horizontal="center" vertical="center"/>
    </xf>
    <xf numFmtId="180" fontId="10" fillId="0" borderId="21" xfId="0" applyNumberFormat="1" applyFont="1" applyBorder="1" applyAlignment="1">
      <alignment horizontal="center" vertical="center"/>
    </xf>
    <xf numFmtId="180" fontId="10" fillId="0" borderId="30" xfId="0" applyNumberFormat="1" applyFont="1" applyBorder="1" applyAlignment="1">
      <alignment horizontal="center" vertical="center"/>
    </xf>
    <xf numFmtId="190" fontId="10" fillId="0" borderId="41" xfId="0" applyNumberFormat="1" applyFont="1" applyBorder="1" applyAlignment="1">
      <alignment horizontal="center" vertical="center"/>
    </xf>
    <xf numFmtId="190" fontId="10" fillId="0" borderId="23" xfId="0" applyNumberFormat="1" applyFont="1" applyBorder="1" applyAlignment="1">
      <alignment horizontal="center" vertical="center"/>
    </xf>
    <xf numFmtId="190" fontId="10" fillId="0" borderId="42" xfId="0" applyNumberFormat="1" applyFont="1" applyBorder="1" applyAlignment="1">
      <alignment horizontal="center" vertical="center"/>
    </xf>
    <xf numFmtId="0" fontId="22" fillId="36" borderId="38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left" vertical="center" wrapText="1"/>
    </xf>
    <xf numFmtId="190" fontId="10" fillId="0" borderId="0" xfId="0" applyNumberFormat="1" applyFont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7" fontId="3" fillId="0" borderId="24" xfId="0" applyNumberFormat="1" applyFont="1" applyBorder="1" applyAlignment="1">
      <alignment horizontal="center" vertical="center"/>
    </xf>
    <xf numFmtId="187" fontId="2" fillId="35" borderId="23" xfId="0" applyNumberFormat="1" applyFont="1" applyFill="1" applyBorder="1" applyAlignment="1">
      <alignment horizontal="center" vertical="center"/>
    </xf>
    <xf numFmtId="187" fontId="2" fillId="35" borderId="24" xfId="0" applyNumberFormat="1" applyFont="1" applyFill="1" applyBorder="1" applyAlignment="1">
      <alignment horizontal="center" vertical="center"/>
    </xf>
    <xf numFmtId="187" fontId="2" fillId="35" borderId="25" xfId="0" applyNumberFormat="1" applyFont="1" applyFill="1" applyBorder="1" applyAlignment="1">
      <alignment horizontal="center" vertical="center"/>
    </xf>
    <xf numFmtId="187" fontId="3" fillId="35" borderId="23" xfId="0" applyNumberFormat="1" applyFont="1" applyFill="1" applyBorder="1" applyAlignment="1">
      <alignment horizontal="center" vertical="center"/>
    </xf>
    <xf numFmtId="187" fontId="3" fillId="35" borderId="24" xfId="0" applyNumberFormat="1" applyFont="1" applyFill="1" applyBorder="1" applyAlignment="1">
      <alignment horizontal="center" vertical="center"/>
    </xf>
    <xf numFmtId="187" fontId="3" fillId="35" borderId="25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7" fontId="11" fillId="0" borderId="23" xfId="0" applyNumberFormat="1" applyFont="1" applyBorder="1" applyAlignment="1">
      <alignment horizontal="center" vertical="center"/>
    </xf>
    <xf numFmtId="47" fontId="11" fillId="0" borderId="24" xfId="0" applyNumberFormat="1" applyFont="1" applyBorder="1" applyAlignment="1">
      <alignment horizontal="center" vertical="center"/>
    </xf>
    <xf numFmtId="47" fontId="11" fillId="0" borderId="25" xfId="0" applyNumberFormat="1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35" borderId="19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/>
    </xf>
    <xf numFmtId="0" fontId="105" fillId="0" borderId="34" xfId="0" applyFont="1" applyBorder="1" applyAlignment="1">
      <alignment horizontal="center" vertical="center"/>
    </xf>
    <xf numFmtId="0" fontId="105" fillId="0" borderId="36" xfId="0" applyFont="1" applyBorder="1" applyAlignment="1">
      <alignment horizontal="center" vertical="center"/>
    </xf>
    <xf numFmtId="0" fontId="105" fillId="0" borderId="38" xfId="0" applyFont="1" applyBorder="1" applyAlignment="1">
      <alignment horizontal="center" vertical="center"/>
    </xf>
    <xf numFmtId="0" fontId="105" fillId="0" borderId="29" xfId="0" applyFont="1" applyBorder="1" applyAlignment="1">
      <alignment horizontal="center" vertical="center" wrapText="1"/>
    </xf>
    <xf numFmtId="0" fontId="105" fillId="0" borderId="21" xfId="0" applyFont="1" applyBorder="1" applyAlignment="1">
      <alignment horizontal="center" vertical="center" wrapText="1"/>
    </xf>
    <xf numFmtId="0" fontId="105" fillId="0" borderId="30" xfId="0" applyFont="1" applyBorder="1" applyAlignment="1">
      <alignment horizontal="center" vertical="center" wrapText="1"/>
    </xf>
    <xf numFmtId="190" fontId="109" fillId="0" borderId="29" xfId="0" applyNumberFormat="1" applyFont="1" applyBorder="1" applyAlignment="1">
      <alignment horizontal="center" vertical="center"/>
    </xf>
    <xf numFmtId="190" fontId="109" fillId="0" borderId="21" xfId="0" applyNumberFormat="1" applyFont="1" applyBorder="1" applyAlignment="1">
      <alignment horizontal="center" vertical="center"/>
    </xf>
    <xf numFmtId="190" fontId="109" fillId="0" borderId="30" xfId="0" applyNumberFormat="1" applyFont="1" applyBorder="1" applyAlignment="1">
      <alignment horizontal="center" vertical="center"/>
    </xf>
    <xf numFmtId="0" fontId="110" fillId="0" borderId="29" xfId="0" applyFont="1" applyBorder="1" applyAlignment="1">
      <alignment horizontal="center" vertical="center"/>
    </xf>
    <xf numFmtId="0" fontId="110" fillId="0" borderId="21" xfId="0" applyFont="1" applyBorder="1" applyAlignment="1">
      <alignment horizontal="center" vertical="center"/>
    </xf>
    <xf numFmtId="0" fontId="110" fillId="0" borderId="30" xfId="0" applyFont="1" applyBorder="1" applyAlignment="1">
      <alignment horizontal="center" vertical="center"/>
    </xf>
    <xf numFmtId="0" fontId="110" fillId="0" borderId="35" xfId="0" applyFont="1" applyBorder="1" applyAlignment="1">
      <alignment horizontal="center" vertical="center"/>
    </xf>
    <xf numFmtId="0" fontId="110" fillId="0" borderId="37" xfId="0" applyFont="1" applyBorder="1" applyAlignment="1">
      <alignment horizontal="center" vertical="center"/>
    </xf>
    <xf numFmtId="0" fontId="110" fillId="0" borderId="39" xfId="0" applyFont="1" applyBorder="1" applyAlignment="1">
      <alignment horizontal="center" vertical="center"/>
    </xf>
    <xf numFmtId="187" fontId="2" fillId="35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87" fontId="3" fillId="35" borderId="21" xfId="0" applyNumberFormat="1" applyFont="1" applyFill="1" applyBorder="1" applyAlignment="1">
      <alignment horizontal="center" vertical="center"/>
    </xf>
    <xf numFmtId="187" fontId="3" fillId="0" borderId="21" xfId="0" applyNumberFormat="1" applyFont="1" applyBorder="1" applyAlignment="1">
      <alignment horizontal="center" vertical="center"/>
    </xf>
    <xf numFmtId="0" fontId="111" fillId="0" borderId="1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 wrapText="1"/>
    </xf>
    <xf numFmtId="0" fontId="112" fillId="0" borderId="14" xfId="0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93" fillId="0" borderId="23" xfId="0" applyFont="1" applyBorder="1" applyAlignment="1">
      <alignment horizontal="right"/>
    </xf>
    <xf numFmtId="0" fontId="93" fillId="0" borderId="24" xfId="0" applyFont="1" applyBorder="1" applyAlignment="1">
      <alignment horizontal="right"/>
    </xf>
    <xf numFmtId="0" fontId="93" fillId="0" borderId="25" xfId="0" applyFont="1" applyBorder="1" applyAlignment="1">
      <alignment horizontal="right"/>
    </xf>
    <xf numFmtId="0" fontId="104" fillId="0" borderId="0" xfId="0" applyFont="1" applyBorder="1" applyAlignment="1">
      <alignment horizontal="center" vertical="center"/>
    </xf>
    <xf numFmtId="190" fontId="10" fillId="0" borderId="43" xfId="0" applyNumberFormat="1" applyFont="1" applyBorder="1" applyAlignment="1">
      <alignment horizontal="center" vertical="center"/>
    </xf>
    <xf numFmtId="190" fontId="10" fillId="0" borderId="44" xfId="0" applyNumberFormat="1" applyFont="1" applyBorder="1" applyAlignment="1">
      <alignment horizontal="center" vertical="center"/>
    </xf>
    <xf numFmtId="190" fontId="10" fillId="0" borderId="45" xfId="0" applyNumberFormat="1" applyFont="1" applyBorder="1" applyAlignment="1">
      <alignment horizontal="center" vertical="center"/>
    </xf>
    <xf numFmtId="0" fontId="106" fillId="0" borderId="43" xfId="0" applyFont="1" applyBorder="1" applyAlignment="1">
      <alignment horizontal="center" vertical="center"/>
    </xf>
    <xf numFmtId="0" fontId="106" fillId="0" borderId="44" xfId="0" applyFont="1" applyBorder="1" applyAlignment="1">
      <alignment horizontal="center" vertical="center"/>
    </xf>
    <xf numFmtId="0" fontId="106" fillId="0" borderId="45" xfId="0" applyFont="1" applyBorder="1" applyAlignment="1">
      <alignment horizontal="center" vertical="center"/>
    </xf>
    <xf numFmtId="0" fontId="107" fillId="0" borderId="46" xfId="0" applyFont="1" applyBorder="1" applyAlignment="1">
      <alignment horizontal="center" vertical="center"/>
    </xf>
    <xf numFmtId="0" fontId="107" fillId="0" borderId="47" xfId="0" applyFont="1" applyBorder="1" applyAlignment="1">
      <alignment horizontal="center" vertical="center"/>
    </xf>
    <xf numFmtId="0" fontId="107" fillId="0" borderId="48" xfId="0" applyFont="1" applyBorder="1" applyAlignment="1">
      <alignment horizontal="center" vertical="center"/>
    </xf>
    <xf numFmtId="0" fontId="105" fillId="0" borderId="49" xfId="0" applyFont="1" applyBorder="1" applyAlignment="1">
      <alignment horizontal="center" vertical="center"/>
    </xf>
    <xf numFmtId="0" fontId="105" fillId="0" borderId="50" xfId="0" applyFont="1" applyBorder="1" applyAlignment="1">
      <alignment horizontal="center" vertical="center"/>
    </xf>
    <xf numFmtId="0" fontId="105" fillId="0" borderId="51" xfId="0" applyFont="1" applyBorder="1" applyAlignment="1">
      <alignment horizontal="center" vertical="center"/>
    </xf>
    <xf numFmtId="0" fontId="104" fillId="0" borderId="2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7" fontId="3" fillId="0" borderId="23" xfId="0" applyNumberFormat="1" applyFont="1" applyBorder="1" applyAlignment="1">
      <alignment horizontal="center" vertical="center"/>
    </xf>
    <xf numFmtId="0" fontId="22" fillId="36" borderId="49" xfId="0" applyFont="1" applyFill="1" applyBorder="1" applyAlignment="1">
      <alignment horizontal="center" vertical="center" wrapText="1"/>
    </xf>
    <xf numFmtId="0" fontId="22" fillId="36" borderId="50" xfId="0" applyFont="1" applyFill="1" applyBorder="1" applyAlignment="1">
      <alignment horizontal="center" vertical="center" wrapText="1"/>
    </xf>
    <xf numFmtId="0" fontId="22" fillId="36" borderId="51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2" fillId="36" borderId="34" xfId="0" applyFont="1" applyFill="1" applyBorder="1" applyAlignment="1">
      <alignment horizontal="center" vertical="center" wrapText="1"/>
    </xf>
    <xf numFmtId="0" fontId="22" fillId="36" borderId="36" xfId="0" applyFont="1" applyFill="1" applyBorder="1" applyAlignment="1">
      <alignment horizontal="center" vertical="center" wrapText="1"/>
    </xf>
    <xf numFmtId="0" fontId="22" fillId="36" borderId="38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4" fillId="0" borderId="2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115" fillId="0" borderId="12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35" xfId="0" applyFont="1" applyFill="1" applyBorder="1" applyAlignment="1">
      <alignment horizontal="center" vertical="center" wrapText="1"/>
    </xf>
    <xf numFmtId="0" fontId="25" fillId="35" borderId="52" xfId="0" applyFont="1" applyFill="1" applyBorder="1" applyAlignment="1">
      <alignment horizontal="center" vertical="center" wrapText="1"/>
    </xf>
    <xf numFmtId="0" fontId="25" fillId="35" borderId="53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16" fillId="35" borderId="49" xfId="0" applyFont="1" applyFill="1" applyBorder="1" applyAlignment="1">
      <alignment horizontal="center" vertical="center" wrapText="1"/>
    </xf>
    <xf numFmtId="0" fontId="21" fillId="35" borderId="50" xfId="0" applyFont="1" applyFill="1" applyBorder="1" applyAlignment="1">
      <alignment horizontal="center" vertical="center" wrapText="1"/>
    </xf>
    <xf numFmtId="0" fontId="16" fillId="35" borderId="41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horizontal="center" vertical="center" wrapText="1"/>
    </xf>
    <xf numFmtId="0" fontId="16" fillId="35" borderId="54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52" xfId="0" applyFont="1" applyFill="1" applyBorder="1" applyAlignment="1">
      <alignment horizontal="center" vertical="center" wrapText="1"/>
    </xf>
    <xf numFmtId="0" fontId="16" fillId="35" borderId="53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7" fillId="0" borderId="0" xfId="0" applyFont="1" applyAlignment="1">
      <alignment horizontal="center" vertical="center" wrapText="1"/>
    </xf>
    <xf numFmtId="0" fontId="117" fillId="0" borderId="14" xfId="0" applyFont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27" fillId="36" borderId="11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1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 wrapText="1"/>
    </xf>
    <xf numFmtId="0" fontId="98" fillId="0" borderId="0" xfId="0" applyFont="1" applyAlignment="1">
      <alignment vertical="center" wrapText="1"/>
    </xf>
    <xf numFmtId="0" fontId="101" fillId="0" borderId="0" xfId="0" applyFont="1" applyBorder="1" applyAlignment="1">
      <alignment horizontal="center" vertical="center" wrapText="1"/>
    </xf>
    <xf numFmtId="0" fontId="119" fillId="0" borderId="0" xfId="0" applyFont="1" applyBorder="1" applyAlignment="1">
      <alignment horizontal="center" vertical="center"/>
    </xf>
    <xf numFmtId="0" fontId="120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5" fillId="0" borderId="0" xfId="0" applyFont="1" applyBorder="1" applyAlignment="1">
      <alignment vertical="center"/>
    </xf>
    <xf numFmtId="0" fontId="95" fillId="0" borderId="21" xfId="0" applyFont="1" applyBorder="1" applyAlignment="1">
      <alignment horizontal="center" vertical="center"/>
    </xf>
    <xf numFmtId="0" fontId="107" fillId="0" borderId="29" xfId="0" applyFont="1" applyBorder="1" applyAlignment="1">
      <alignment horizontal="center" vertical="center" wrapText="1"/>
    </xf>
    <xf numFmtId="0" fontId="107" fillId="0" borderId="21" xfId="0" applyFont="1" applyBorder="1" applyAlignment="1">
      <alignment horizontal="center" vertical="center" wrapText="1"/>
    </xf>
    <xf numFmtId="0" fontId="107" fillId="0" borderId="30" xfId="0" applyFont="1" applyBorder="1" applyAlignment="1">
      <alignment horizontal="center" vertical="center" wrapText="1"/>
    </xf>
    <xf numFmtId="0" fontId="107" fillId="0" borderId="44" xfId="0" applyFont="1" applyBorder="1" applyAlignment="1">
      <alignment horizontal="center" vertical="center" wrapText="1"/>
    </xf>
    <xf numFmtId="0" fontId="107" fillId="0" borderId="45" xfId="0" applyFont="1" applyBorder="1" applyAlignment="1">
      <alignment horizontal="center" vertical="center" wrapText="1"/>
    </xf>
    <xf numFmtId="0" fontId="107" fillId="0" borderId="43" xfId="0" applyFont="1" applyBorder="1" applyAlignment="1">
      <alignment horizontal="center" vertical="center" wrapText="1"/>
    </xf>
    <xf numFmtId="190" fontId="74" fillId="0" borderId="23" xfId="0" applyNumberFormat="1" applyFont="1" applyBorder="1" applyAlignment="1">
      <alignment horizontal="center" vertical="center"/>
    </xf>
    <xf numFmtId="1" fontId="28" fillId="37" borderId="52" xfId="0" applyNumberFormat="1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1" fontId="22" fillId="36" borderId="29" xfId="0" applyNumberFormat="1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1" fontId="22" fillId="36" borderId="35" xfId="0" applyNumberFormat="1" applyFont="1" applyFill="1" applyBorder="1" applyAlignment="1">
      <alignment horizontal="center" vertical="center" wrapText="1"/>
    </xf>
    <xf numFmtId="1" fontId="28" fillId="37" borderId="54" xfId="0" applyNumberFormat="1" applyFont="1" applyFill="1" applyBorder="1" applyAlignment="1">
      <alignment horizontal="center" vertical="center" wrapText="1"/>
    </xf>
    <xf numFmtId="0" fontId="29" fillId="35" borderId="52" xfId="0" applyFont="1" applyFill="1" applyBorder="1" applyAlignment="1">
      <alignment horizontal="center" vertical="center" wrapText="1"/>
    </xf>
    <xf numFmtId="1" fontId="28" fillId="37" borderId="57" xfId="0" applyNumberFormat="1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1" fontId="22" fillId="36" borderId="21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1" fontId="22" fillId="36" borderId="37" xfId="0" applyNumberFormat="1" applyFont="1" applyFill="1" applyBorder="1" applyAlignment="1">
      <alignment horizontal="center" vertical="center" wrapText="1"/>
    </xf>
    <xf numFmtId="1" fontId="28" fillId="37" borderId="24" xfId="0" applyNumberFormat="1" applyFont="1" applyFill="1" applyBorder="1" applyAlignment="1">
      <alignment horizontal="center" vertical="center" wrapText="1"/>
    </xf>
    <xf numFmtId="0" fontId="29" fillId="35" borderId="57" xfId="0" applyFont="1" applyFill="1" applyBorder="1" applyAlignment="1">
      <alignment horizontal="center" vertical="center" wrapText="1"/>
    </xf>
    <xf numFmtId="1" fontId="28" fillId="37" borderId="58" xfId="0" applyNumberFormat="1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1" fontId="22" fillId="36" borderId="30" xfId="0" applyNumberFormat="1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1" fontId="22" fillId="36" borderId="39" xfId="0" applyNumberFormat="1" applyFont="1" applyFill="1" applyBorder="1" applyAlignment="1">
      <alignment horizontal="center" vertical="center" wrapText="1"/>
    </xf>
    <xf numFmtId="1" fontId="28" fillId="37" borderId="59" xfId="0" applyNumberFormat="1" applyFont="1" applyFill="1" applyBorder="1" applyAlignment="1">
      <alignment horizontal="center" vertical="center" wrapText="1"/>
    </xf>
    <xf numFmtId="0" fontId="29" fillId="35" borderId="58" xfId="0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1" fontId="22" fillId="36" borderId="43" xfId="0" applyNumberFormat="1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1" fontId="22" fillId="36" borderId="46" xfId="0" applyNumberFormat="1" applyFont="1" applyFill="1" applyBorder="1" applyAlignment="1">
      <alignment horizontal="center" vertical="center" wrapText="1"/>
    </xf>
    <xf numFmtId="1" fontId="28" fillId="37" borderId="60" xfId="0" applyNumberFormat="1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/>
    </xf>
    <xf numFmtId="1" fontId="22" fillId="36" borderId="44" xfId="0" applyNumberFormat="1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1" fontId="22" fillId="36" borderId="47" xfId="0" applyNumberFormat="1" applyFont="1" applyFill="1" applyBorder="1" applyAlignment="1">
      <alignment horizontal="center" vertical="center" wrapText="1"/>
    </xf>
    <xf numFmtId="1" fontId="28" fillId="37" borderId="61" xfId="0" applyNumberFormat="1" applyFont="1" applyFill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/>
    </xf>
    <xf numFmtId="1" fontId="22" fillId="36" borderId="45" xfId="0" applyNumberFormat="1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1" fontId="22" fillId="36" borderId="48" xfId="0" applyNumberFormat="1" applyFont="1" applyFill="1" applyBorder="1" applyAlignment="1">
      <alignment horizontal="center" vertical="center" wrapText="1"/>
    </xf>
    <xf numFmtId="1" fontId="28" fillId="37" borderId="6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FCFC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9696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95250</xdr:rowOff>
    </xdr:from>
    <xdr:to>
      <xdr:col>2</xdr:col>
      <xdr:colOff>1285875</xdr:colOff>
      <xdr:row>6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7637" t="16706" r="7090"/>
        <a:stretch>
          <a:fillRect/>
        </a:stretch>
      </xdr:blipFill>
      <xdr:spPr>
        <a:xfrm>
          <a:off x="238125" y="438150"/>
          <a:ext cx="2114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</xdr:row>
      <xdr:rowOff>95250</xdr:rowOff>
    </xdr:from>
    <xdr:to>
      <xdr:col>9</xdr:col>
      <xdr:colOff>476250</xdr:colOff>
      <xdr:row>6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276225"/>
          <a:ext cx="1381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95250</xdr:rowOff>
    </xdr:from>
    <xdr:to>
      <xdr:col>2</xdr:col>
      <xdr:colOff>1285875</xdr:colOff>
      <xdr:row>6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7637" t="16706" r="7090"/>
        <a:stretch>
          <a:fillRect/>
        </a:stretch>
      </xdr:blipFill>
      <xdr:spPr>
        <a:xfrm>
          <a:off x="238125" y="438150"/>
          <a:ext cx="2114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1</xdr:row>
      <xdr:rowOff>123825</xdr:rowOff>
    </xdr:from>
    <xdr:to>
      <xdr:col>9</xdr:col>
      <xdr:colOff>590550</xdr:colOff>
      <xdr:row>6</xdr:row>
      <xdr:rowOff>28575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304800"/>
          <a:ext cx="1295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95250</xdr:rowOff>
    </xdr:from>
    <xdr:to>
      <xdr:col>2</xdr:col>
      <xdr:colOff>1285875</xdr:colOff>
      <xdr:row>6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7637" t="16706" r="7090"/>
        <a:stretch>
          <a:fillRect/>
        </a:stretch>
      </xdr:blipFill>
      <xdr:spPr>
        <a:xfrm>
          <a:off x="238125" y="438150"/>
          <a:ext cx="2114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2</xdr:row>
      <xdr:rowOff>0</xdr:rowOff>
    </xdr:from>
    <xdr:to>
      <xdr:col>10</xdr:col>
      <xdr:colOff>647700</xdr:colOff>
      <xdr:row>6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342900"/>
          <a:ext cx="1390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95250</xdr:rowOff>
    </xdr:from>
    <xdr:to>
      <xdr:col>2</xdr:col>
      <xdr:colOff>1285875</xdr:colOff>
      <xdr:row>6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7637" t="16706" r="7090"/>
        <a:stretch>
          <a:fillRect/>
        </a:stretch>
      </xdr:blipFill>
      <xdr:spPr>
        <a:xfrm>
          <a:off x="238125" y="438150"/>
          <a:ext cx="2114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2</xdr:row>
      <xdr:rowOff>9525</xdr:rowOff>
    </xdr:from>
    <xdr:to>
      <xdr:col>10</xdr:col>
      <xdr:colOff>742950</xdr:colOff>
      <xdr:row>6</xdr:row>
      <xdr:rowOff>19050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352425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123825</xdr:rowOff>
    </xdr:from>
    <xdr:to>
      <xdr:col>1</xdr:col>
      <xdr:colOff>1333500</xdr:colOff>
      <xdr:row>6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7637" t="16706" r="7090"/>
        <a:stretch>
          <a:fillRect/>
        </a:stretch>
      </xdr:blipFill>
      <xdr:spPr>
        <a:xfrm>
          <a:off x="66675" y="466725"/>
          <a:ext cx="1962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1</xdr:row>
      <xdr:rowOff>133350</xdr:rowOff>
    </xdr:from>
    <xdr:to>
      <xdr:col>8</xdr:col>
      <xdr:colOff>428625</xdr:colOff>
      <xdr:row>6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3143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28575</xdr:rowOff>
    </xdr:from>
    <xdr:to>
      <xdr:col>1</xdr:col>
      <xdr:colOff>1323975</xdr:colOff>
      <xdr:row>6</xdr:row>
      <xdr:rowOff>161925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rcRect l="7637" t="16706" r="7090"/>
        <a:stretch>
          <a:fillRect/>
        </a:stretch>
      </xdr:blipFill>
      <xdr:spPr>
        <a:xfrm>
          <a:off x="66675" y="533400"/>
          <a:ext cx="1962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2</xdr:row>
      <xdr:rowOff>19050</xdr:rowOff>
    </xdr:from>
    <xdr:to>
      <xdr:col>8</xdr:col>
      <xdr:colOff>485775</xdr:colOff>
      <xdr:row>6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361950"/>
          <a:ext cx="1419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114300</xdr:rowOff>
    </xdr:from>
    <xdr:to>
      <xdr:col>1</xdr:col>
      <xdr:colOff>1657350</xdr:colOff>
      <xdr:row>1</xdr:row>
      <xdr:rowOff>276225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7637" t="16706" r="7090"/>
        <a:stretch>
          <a:fillRect/>
        </a:stretch>
      </xdr:blipFill>
      <xdr:spPr>
        <a:xfrm>
          <a:off x="95250" y="114300"/>
          <a:ext cx="1914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457200</xdr:colOff>
      <xdr:row>0</xdr:row>
      <xdr:rowOff>104775</xdr:rowOff>
    </xdr:from>
    <xdr:to>
      <xdr:col>20</xdr:col>
      <xdr:colOff>457200</xdr:colOff>
      <xdr:row>1</xdr:row>
      <xdr:rowOff>409575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16300" y="104775"/>
          <a:ext cx="131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2</xdr:col>
      <xdr:colOff>514350</xdr:colOff>
      <xdr:row>5</xdr:row>
      <xdr:rowOff>57150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543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0</xdr:row>
      <xdr:rowOff>19050</xdr:rowOff>
    </xdr:from>
    <xdr:to>
      <xdr:col>9</xdr:col>
      <xdr:colOff>685800</xdr:colOff>
      <xdr:row>6</xdr:row>
      <xdr:rowOff>9525</xdr:rowOff>
    </xdr:to>
    <xdr:pic>
      <xdr:nvPicPr>
        <xdr:cNvPr id="2" name="Рисунок 7" descr="mossport-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9050"/>
          <a:ext cx="1219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PERATOR\Desktop\&#1051;&#1099;&#1078;&#1085;&#1103;%20&#1057;&#1048;&#1041;&#1059;&#1056;&#1072;%202017\&#1056;&#1072;&#1073;&#1086;&#1095;&#1080;&#1077;%20&#1058;&#1054;&#1041;&#1054;&#1051;&#1068;&#1057;&#1050;\5%20&#1084;&#1072;&#1088;&#1090;&#1072;%202017\&#1048;&#1058;&#1054;&#1043;%20&#1101;&#1089;&#1090;&#1072;&#1092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стафета Ж, М 18-35"/>
      <sheetName val="Эстафета Ж, М 36+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view="pageBreakPreview" zoomScale="60" zoomScaleNormal="70" workbookViewId="0" topLeftCell="A40">
      <selection activeCell="V59" sqref="V59"/>
    </sheetView>
  </sheetViews>
  <sheetFormatPr defaultColWidth="8.66015625" defaultRowHeight="12.75"/>
  <cols>
    <col min="1" max="2" width="9.33203125" style="57" customWidth="1"/>
    <col min="3" max="3" width="35.83203125" style="76" customWidth="1"/>
    <col min="4" max="4" width="11.66015625" style="76" customWidth="1"/>
    <col min="5" max="5" width="30.5" style="76" customWidth="1"/>
    <col min="6" max="6" width="13.66015625" style="55" customWidth="1"/>
    <col min="7" max="7" width="13" style="56" customWidth="1"/>
    <col min="8" max="8" width="9.83203125" style="56" customWidth="1"/>
    <col min="9" max="9" width="7.66015625" style="56" customWidth="1"/>
    <col min="10" max="10" width="13.33203125" style="57" customWidth="1"/>
    <col min="11" max="16384" width="8.66015625" style="45" customWidth="1"/>
  </cols>
  <sheetData>
    <row r="1" spans="1:10" ht="14.25" customHeight="1">
      <c r="A1" s="42"/>
      <c r="B1" s="43"/>
      <c r="C1" s="274" t="s">
        <v>75</v>
      </c>
      <c r="D1" s="274"/>
      <c r="E1" s="274"/>
      <c r="F1" s="274"/>
      <c r="G1" s="274"/>
      <c r="H1" s="274"/>
      <c r="I1" s="97"/>
      <c r="J1" s="44"/>
    </row>
    <row r="2" spans="1:10" ht="12.75" customHeight="1">
      <c r="A2" s="46"/>
      <c r="B2" s="102"/>
      <c r="C2" s="275"/>
      <c r="D2" s="275"/>
      <c r="E2" s="275"/>
      <c r="F2" s="275"/>
      <c r="G2" s="275"/>
      <c r="H2" s="275"/>
      <c r="I2" s="98"/>
      <c r="J2" s="48"/>
    </row>
    <row r="3" spans="1:10" ht="12.75" customHeight="1">
      <c r="A3" s="46"/>
      <c r="B3" s="102"/>
      <c r="C3" s="275"/>
      <c r="D3" s="275"/>
      <c r="E3" s="275"/>
      <c r="F3" s="275"/>
      <c r="G3" s="275"/>
      <c r="H3" s="275"/>
      <c r="I3" s="98"/>
      <c r="J3" s="48"/>
    </row>
    <row r="4" spans="1:10" ht="12.75" customHeight="1">
      <c r="A4" s="46"/>
      <c r="B4" s="102"/>
      <c r="C4" s="275"/>
      <c r="D4" s="275"/>
      <c r="E4" s="275"/>
      <c r="F4" s="275"/>
      <c r="G4" s="275"/>
      <c r="H4" s="275"/>
      <c r="I4" s="98"/>
      <c r="J4" s="48"/>
    </row>
    <row r="5" spans="1:10" ht="12.75" customHeight="1">
      <c r="A5" s="46"/>
      <c r="B5" s="102"/>
      <c r="C5" s="275"/>
      <c r="D5" s="275"/>
      <c r="E5" s="275"/>
      <c r="F5" s="275"/>
      <c r="G5" s="275"/>
      <c r="H5" s="275"/>
      <c r="I5" s="98"/>
      <c r="J5" s="48"/>
    </row>
    <row r="6" spans="1:10" ht="12.75" customHeight="1">
      <c r="A6" s="46"/>
      <c r="B6" s="102"/>
      <c r="C6" s="275"/>
      <c r="D6" s="275"/>
      <c r="E6" s="275"/>
      <c r="F6" s="275"/>
      <c r="G6" s="275"/>
      <c r="H6" s="275"/>
      <c r="I6" s="98"/>
      <c r="J6" s="48"/>
    </row>
    <row r="7" spans="1:10" ht="33" customHeight="1">
      <c r="A7" s="49"/>
      <c r="B7" s="50"/>
      <c r="C7" s="276"/>
      <c r="D7" s="276"/>
      <c r="E7" s="276"/>
      <c r="F7" s="276"/>
      <c r="G7" s="276"/>
      <c r="H7" s="276"/>
      <c r="I7" s="99"/>
      <c r="J7" s="51"/>
    </row>
    <row r="9" spans="1:10" ht="15">
      <c r="A9" s="270" t="s">
        <v>50</v>
      </c>
      <c r="B9" s="270"/>
      <c r="C9" s="270"/>
      <c r="D9" s="270"/>
      <c r="E9" s="270"/>
      <c r="F9" s="270"/>
      <c r="G9" s="270"/>
      <c r="H9" s="270"/>
      <c r="I9" s="270"/>
      <c r="J9" s="270"/>
    </row>
    <row r="10" spans="1:10" ht="20.25" customHeight="1">
      <c r="A10" s="270" t="s">
        <v>58</v>
      </c>
      <c r="B10" s="270"/>
      <c r="C10" s="270"/>
      <c r="D10" s="270"/>
      <c r="E10" s="270"/>
      <c r="F10" s="270"/>
      <c r="G10" s="270"/>
      <c r="H10" s="270"/>
      <c r="I10" s="270"/>
      <c r="J10" s="270"/>
    </row>
    <row r="11" spans="1:10" ht="15">
      <c r="A11" s="269" t="s">
        <v>68</v>
      </c>
      <c r="B11" s="269"/>
      <c r="C11" s="269"/>
      <c r="D11" s="269"/>
      <c r="E11" s="269"/>
      <c r="F11" s="269"/>
      <c r="G11" s="269"/>
      <c r="H11" s="269"/>
      <c r="I11" s="269"/>
      <c r="J11" s="269"/>
    </row>
    <row r="12" spans="1:10" ht="15">
      <c r="A12" s="52"/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3.5">
      <c r="A13" s="88" t="s">
        <v>79</v>
      </c>
      <c r="B13" s="89"/>
      <c r="C13" s="89"/>
      <c r="D13" s="89"/>
      <c r="E13" s="89"/>
      <c r="F13" s="89"/>
      <c r="G13" s="89"/>
      <c r="H13" s="89"/>
      <c r="I13" s="89"/>
      <c r="J13" s="93" t="s">
        <v>60</v>
      </c>
    </row>
    <row r="14" spans="1:10" ht="12.75" customHeight="1">
      <c r="A14" s="90" t="s">
        <v>210</v>
      </c>
      <c r="B14" s="91"/>
      <c r="C14" s="91"/>
      <c r="D14" s="91"/>
      <c r="E14" s="91"/>
      <c r="F14" s="91"/>
      <c r="G14" s="91"/>
      <c r="H14" s="91"/>
      <c r="I14" s="91"/>
      <c r="J14" s="92" t="s">
        <v>86</v>
      </c>
    </row>
    <row r="15" spans="1:5" ht="14.25" customHeight="1">
      <c r="A15" s="53"/>
      <c r="B15" s="53"/>
      <c r="C15" s="54"/>
      <c r="D15" s="54"/>
      <c r="E15" s="54"/>
    </row>
    <row r="16" spans="1:10" s="58" customFormat="1" ht="15.75" customHeight="1">
      <c r="A16" s="272" t="s">
        <v>5</v>
      </c>
      <c r="B16" s="273"/>
      <c r="C16" s="273"/>
      <c r="D16" s="273"/>
      <c r="E16" s="272" t="s">
        <v>51</v>
      </c>
      <c r="F16" s="278"/>
      <c r="G16" s="278"/>
      <c r="H16" s="278"/>
      <c r="I16" s="278"/>
      <c r="J16" s="279"/>
    </row>
    <row r="17" spans="1:10" s="59" customFormat="1" ht="14.25" customHeight="1">
      <c r="A17" s="94" t="s">
        <v>66</v>
      </c>
      <c r="B17" s="95"/>
      <c r="C17" s="95"/>
      <c r="D17" s="96" t="s">
        <v>67</v>
      </c>
      <c r="E17" s="94" t="s">
        <v>61</v>
      </c>
      <c r="F17" s="95"/>
      <c r="G17" s="95"/>
      <c r="H17" s="95"/>
      <c r="I17" s="95"/>
      <c r="J17" s="96" t="s">
        <v>64</v>
      </c>
    </row>
    <row r="18" spans="1:10" s="59" customFormat="1" ht="14.25" customHeight="1">
      <c r="A18" s="94" t="s">
        <v>78</v>
      </c>
      <c r="B18" s="95"/>
      <c r="C18" s="95"/>
      <c r="D18" s="96" t="s">
        <v>77</v>
      </c>
      <c r="E18" s="94" t="s">
        <v>62</v>
      </c>
      <c r="F18" s="95"/>
      <c r="G18" s="95"/>
      <c r="H18" s="95"/>
      <c r="I18" s="95"/>
      <c r="J18" s="96" t="s">
        <v>64</v>
      </c>
    </row>
    <row r="19" spans="1:10" s="59" customFormat="1" ht="14.25" customHeight="1">
      <c r="A19" s="277"/>
      <c r="B19" s="277"/>
      <c r="C19" s="277"/>
      <c r="D19" s="277"/>
      <c r="E19" s="94" t="s">
        <v>63</v>
      </c>
      <c r="F19" s="95"/>
      <c r="G19" s="95"/>
      <c r="H19" s="95"/>
      <c r="I19" s="95"/>
      <c r="J19" s="96">
        <v>1</v>
      </c>
    </row>
    <row r="20" spans="1:10" s="58" customFormat="1" ht="14.25" customHeight="1">
      <c r="A20" s="60"/>
      <c r="B20" s="53"/>
      <c r="C20" s="61"/>
      <c r="D20" s="62"/>
      <c r="E20" s="63"/>
      <c r="F20" s="64"/>
      <c r="G20" s="65"/>
      <c r="H20" s="65"/>
      <c r="I20" s="65"/>
      <c r="J20" s="60"/>
    </row>
    <row r="21" spans="1:10" s="47" customFormat="1" ht="25.5" customHeight="1">
      <c r="A21" s="66" t="s">
        <v>17</v>
      </c>
      <c r="B21" s="66" t="s">
        <v>47</v>
      </c>
      <c r="C21" s="66" t="s">
        <v>20</v>
      </c>
      <c r="D21" s="66" t="s">
        <v>21</v>
      </c>
      <c r="E21" s="66" t="s">
        <v>59</v>
      </c>
      <c r="F21" s="67" t="s">
        <v>48</v>
      </c>
      <c r="G21" s="67" t="s">
        <v>49</v>
      </c>
      <c r="H21" s="67" t="s">
        <v>74</v>
      </c>
      <c r="I21" s="67" t="s">
        <v>76</v>
      </c>
      <c r="J21" s="66" t="s">
        <v>46</v>
      </c>
    </row>
    <row r="22" spans="1:11" s="76" customFormat="1" ht="23.25" customHeight="1">
      <c r="A22" s="68">
        <v>1</v>
      </c>
      <c r="B22" s="69">
        <v>5</v>
      </c>
      <c r="C22" s="70" t="s">
        <v>94</v>
      </c>
      <c r="D22" s="69">
        <v>1978</v>
      </c>
      <c r="E22" s="71" t="s">
        <v>259</v>
      </c>
      <c r="F22" s="72">
        <v>0.011327546296296296</v>
      </c>
      <c r="G22" s="103">
        <v>0</v>
      </c>
      <c r="H22" s="73" t="s">
        <v>318</v>
      </c>
      <c r="I22" s="68">
        <v>60</v>
      </c>
      <c r="J22" s="74"/>
      <c r="K22" s="75"/>
    </row>
    <row r="23" spans="1:11" s="76" customFormat="1" ht="23.25" customHeight="1">
      <c r="A23" s="68">
        <v>2</v>
      </c>
      <c r="B23" s="69">
        <v>20</v>
      </c>
      <c r="C23" s="70" t="s">
        <v>236</v>
      </c>
      <c r="D23" s="69">
        <v>1989</v>
      </c>
      <c r="E23" s="71" t="s">
        <v>260</v>
      </c>
      <c r="F23" s="72">
        <v>0.01191087962962963</v>
      </c>
      <c r="G23" s="103" t="s">
        <v>261</v>
      </c>
      <c r="H23" s="73" t="s">
        <v>317</v>
      </c>
      <c r="I23" s="68">
        <v>54</v>
      </c>
      <c r="J23" s="74"/>
      <c r="K23" s="75"/>
    </row>
    <row r="24" spans="1:11" s="76" customFormat="1" ht="23.25" customHeight="1">
      <c r="A24" s="68">
        <v>3</v>
      </c>
      <c r="B24" s="69">
        <v>24</v>
      </c>
      <c r="C24" s="70" t="s">
        <v>95</v>
      </c>
      <c r="D24" s="69">
        <v>1993</v>
      </c>
      <c r="E24" s="71" t="s">
        <v>262</v>
      </c>
      <c r="F24" s="72">
        <v>0.012212962962962962</v>
      </c>
      <c r="G24" s="103" t="s">
        <v>263</v>
      </c>
      <c r="H24" s="73" t="s">
        <v>317</v>
      </c>
      <c r="I24" s="68">
        <v>48</v>
      </c>
      <c r="J24" s="74"/>
      <c r="K24" s="75"/>
    </row>
    <row r="25" spans="1:11" s="76" customFormat="1" ht="23.25" customHeight="1">
      <c r="A25" s="68">
        <v>4</v>
      </c>
      <c r="B25" s="69">
        <v>30</v>
      </c>
      <c r="C25" s="70" t="s">
        <v>96</v>
      </c>
      <c r="D25" s="69">
        <v>1989</v>
      </c>
      <c r="E25" s="71" t="s">
        <v>260</v>
      </c>
      <c r="F25" s="72">
        <v>0.012254629629629631</v>
      </c>
      <c r="G25" s="103" t="s">
        <v>264</v>
      </c>
      <c r="H25" s="73" t="s">
        <v>317</v>
      </c>
      <c r="I25" s="68">
        <v>43</v>
      </c>
      <c r="J25" s="74"/>
      <c r="K25" s="75"/>
    </row>
    <row r="26" spans="1:11" s="76" customFormat="1" ht="23.25" customHeight="1">
      <c r="A26" s="68">
        <v>5</v>
      </c>
      <c r="B26" s="69">
        <v>17</v>
      </c>
      <c r="C26" s="70" t="s">
        <v>179</v>
      </c>
      <c r="D26" s="69">
        <v>1992</v>
      </c>
      <c r="E26" s="71" t="s">
        <v>259</v>
      </c>
      <c r="F26" s="72">
        <v>0.012974537037037036</v>
      </c>
      <c r="G26" s="103" t="s">
        <v>265</v>
      </c>
      <c r="H26" s="73" t="s">
        <v>317</v>
      </c>
      <c r="I26" s="68">
        <v>40</v>
      </c>
      <c r="J26" s="74"/>
      <c r="K26" s="75"/>
    </row>
    <row r="27" spans="1:11" s="76" customFormat="1" ht="23.25" customHeight="1">
      <c r="A27" s="68">
        <v>6</v>
      </c>
      <c r="B27" s="69">
        <v>32</v>
      </c>
      <c r="C27" s="70" t="s">
        <v>70</v>
      </c>
      <c r="D27" s="69">
        <v>1981</v>
      </c>
      <c r="E27" s="71" t="s">
        <v>266</v>
      </c>
      <c r="F27" s="72">
        <v>0.013032407407407407</v>
      </c>
      <c r="G27" s="103" t="s">
        <v>267</v>
      </c>
      <c r="H27" s="73" t="s">
        <v>317</v>
      </c>
      <c r="I27" s="68">
        <v>38</v>
      </c>
      <c r="J27" s="74"/>
      <c r="K27" s="75"/>
    </row>
    <row r="28" spans="1:11" s="76" customFormat="1" ht="23.25" customHeight="1">
      <c r="A28" s="68">
        <v>7</v>
      </c>
      <c r="B28" s="69">
        <v>1</v>
      </c>
      <c r="C28" s="70" t="s">
        <v>181</v>
      </c>
      <c r="D28" s="69">
        <v>1992</v>
      </c>
      <c r="E28" s="71" t="s">
        <v>268</v>
      </c>
      <c r="F28" s="72">
        <v>0.013064814814814814</v>
      </c>
      <c r="G28" s="103" t="s">
        <v>269</v>
      </c>
      <c r="H28" s="73" t="s">
        <v>317</v>
      </c>
      <c r="I28" s="68">
        <v>36</v>
      </c>
      <c r="J28" s="74"/>
      <c r="K28" s="75"/>
    </row>
    <row r="29" spans="1:11" s="76" customFormat="1" ht="23.25" customHeight="1">
      <c r="A29" s="68">
        <v>8</v>
      </c>
      <c r="B29" s="69">
        <v>6</v>
      </c>
      <c r="C29" s="70" t="s">
        <v>97</v>
      </c>
      <c r="D29" s="69">
        <v>1987</v>
      </c>
      <c r="E29" s="71" t="s">
        <v>268</v>
      </c>
      <c r="F29" s="72">
        <v>0.013093750000000001</v>
      </c>
      <c r="G29" s="103" t="s">
        <v>270</v>
      </c>
      <c r="H29" s="73" t="s">
        <v>317</v>
      </c>
      <c r="I29" s="68">
        <v>34</v>
      </c>
      <c r="J29" s="74"/>
      <c r="K29" s="75"/>
    </row>
    <row r="30" spans="1:11" s="76" customFormat="1" ht="23.25" customHeight="1">
      <c r="A30" s="68">
        <v>9</v>
      </c>
      <c r="B30" s="69">
        <v>22</v>
      </c>
      <c r="C30" s="70" t="s">
        <v>69</v>
      </c>
      <c r="D30" s="69">
        <v>1992</v>
      </c>
      <c r="E30" s="71" t="s">
        <v>271</v>
      </c>
      <c r="F30" s="72">
        <v>0.013680555555555555</v>
      </c>
      <c r="G30" s="103" t="s">
        <v>272</v>
      </c>
      <c r="H30" s="73" t="s">
        <v>319</v>
      </c>
      <c r="I30" s="68">
        <v>32</v>
      </c>
      <c r="J30" s="74"/>
      <c r="K30" s="75"/>
    </row>
    <row r="31" spans="1:11" s="76" customFormat="1" ht="23.25" customHeight="1">
      <c r="A31" s="68">
        <v>10</v>
      </c>
      <c r="B31" s="69">
        <v>28</v>
      </c>
      <c r="C31" s="70" t="s">
        <v>71</v>
      </c>
      <c r="D31" s="69">
        <v>1989</v>
      </c>
      <c r="E31" s="71" t="s">
        <v>271</v>
      </c>
      <c r="F31" s="72">
        <v>0.014152777777777778</v>
      </c>
      <c r="G31" s="103" t="s">
        <v>273</v>
      </c>
      <c r="H31" s="73" t="s">
        <v>319</v>
      </c>
      <c r="I31" s="68">
        <v>31</v>
      </c>
      <c r="J31" s="74"/>
      <c r="K31" s="75"/>
    </row>
    <row r="32" spans="1:11" s="76" customFormat="1" ht="23.25" customHeight="1">
      <c r="A32" s="68">
        <v>11</v>
      </c>
      <c r="B32" s="69">
        <v>25</v>
      </c>
      <c r="C32" s="70" t="s">
        <v>180</v>
      </c>
      <c r="D32" s="69">
        <v>1992</v>
      </c>
      <c r="E32" s="71" t="s">
        <v>266</v>
      </c>
      <c r="F32" s="72">
        <v>0.014216435185185186</v>
      </c>
      <c r="G32" s="103" t="s">
        <v>274</v>
      </c>
      <c r="H32" s="73" t="s">
        <v>319</v>
      </c>
      <c r="I32" s="68">
        <v>30</v>
      </c>
      <c r="J32" s="74"/>
      <c r="K32" s="75"/>
    </row>
    <row r="33" spans="1:11" s="76" customFormat="1" ht="23.25" customHeight="1">
      <c r="A33" s="68">
        <v>12</v>
      </c>
      <c r="B33" s="69">
        <v>2</v>
      </c>
      <c r="C33" s="70" t="s">
        <v>219</v>
      </c>
      <c r="D33" s="69">
        <v>1995</v>
      </c>
      <c r="E33" s="71" t="s">
        <v>275</v>
      </c>
      <c r="F33" s="72">
        <v>0.014807870370370372</v>
      </c>
      <c r="G33" s="103" t="s">
        <v>276</v>
      </c>
      <c r="H33" s="73" t="s">
        <v>319</v>
      </c>
      <c r="I33" s="68">
        <v>29</v>
      </c>
      <c r="J33" s="74"/>
      <c r="K33" s="75"/>
    </row>
    <row r="34" spans="1:11" s="76" customFormat="1" ht="23.25" customHeight="1">
      <c r="A34" s="68">
        <v>13</v>
      </c>
      <c r="B34" s="69">
        <v>21</v>
      </c>
      <c r="C34" s="70" t="s">
        <v>184</v>
      </c>
      <c r="D34" s="69">
        <v>1986</v>
      </c>
      <c r="E34" s="71" t="s">
        <v>277</v>
      </c>
      <c r="F34" s="72">
        <v>0.014868055555555556</v>
      </c>
      <c r="G34" s="103" t="s">
        <v>278</v>
      </c>
      <c r="H34" s="73" t="s">
        <v>319</v>
      </c>
      <c r="I34" s="68">
        <v>28</v>
      </c>
      <c r="J34" s="74"/>
      <c r="K34" s="75"/>
    </row>
    <row r="35" spans="1:11" s="76" customFormat="1" ht="23.25" customHeight="1">
      <c r="A35" s="68">
        <v>14</v>
      </c>
      <c r="B35" s="69">
        <v>40</v>
      </c>
      <c r="C35" s="70" t="s">
        <v>279</v>
      </c>
      <c r="D35" s="69">
        <v>1975</v>
      </c>
      <c r="E35" s="71" t="s">
        <v>280</v>
      </c>
      <c r="F35" s="72">
        <v>0.015438657407407406</v>
      </c>
      <c r="G35" s="103" t="s">
        <v>281</v>
      </c>
      <c r="H35" s="73" t="s">
        <v>320</v>
      </c>
      <c r="I35" s="68">
        <v>27</v>
      </c>
      <c r="J35" s="74"/>
      <c r="K35" s="75"/>
    </row>
    <row r="36" spans="1:11" s="76" customFormat="1" ht="23.25" customHeight="1">
      <c r="A36" s="68">
        <v>15</v>
      </c>
      <c r="B36" s="69">
        <v>13</v>
      </c>
      <c r="C36" s="70" t="s">
        <v>72</v>
      </c>
      <c r="D36" s="69">
        <v>1982</v>
      </c>
      <c r="E36" s="71" t="s">
        <v>282</v>
      </c>
      <c r="F36" s="72">
        <v>0.015548611111111112</v>
      </c>
      <c r="G36" s="103" t="s">
        <v>283</v>
      </c>
      <c r="H36" s="73" t="s">
        <v>320</v>
      </c>
      <c r="I36" s="68">
        <v>26</v>
      </c>
      <c r="J36" s="68"/>
      <c r="K36" s="75"/>
    </row>
    <row r="37" spans="1:11" s="76" customFormat="1" ht="23.25" customHeight="1">
      <c r="A37" s="68">
        <v>16</v>
      </c>
      <c r="B37" s="69">
        <v>31</v>
      </c>
      <c r="C37" s="70" t="s">
        <v>186</v>
      </c>
      <c r="D37" s="69">
        <v>1986</v>
      </c>
      <c r="E37" s="71" t="s">
        <v>277</v>
      </c>
      <c r="F37" s="72">
        <v>0.01568287037037037</v>
      </c>
      <c r="G37" s="103" t="s">
        <v>284</v>
      </c>
      <c r="H37" s="73" t="s">
        <v>320</v>
      </c>
      <c r="I37" s="68">
        <v>25</v>
      </c>
      <c r="J37" s="68"/>
      <c r="K37" s="75"/>
    </row>
    <row r="38" spans="1:11" s="76" customFormat="1" ht="23.25" customHeight="1">
      <c r="A38" s="68">
        <v>17</v>
      </c>
      <c r="B38" s="69">
        <v>42</v>
      </c>
      <c r="C38" s="70" t="s">
        <v>285</v>
      </c>
      <c r="D38" s="69">
        <v>1981</v>
      </c>
      <c r="E38" s="71" t="s">
        <v>280</v>
      </c>
      <c r="F38" s="72">
        <v>0.01591087962962963</v>
      </c>
      <c r="G38" s="103" t="s">
        <v>286</v>
      </c>
      <c r="H38" s="73" t="s">
        <v>320</v>
      </c>
      <c r="I38" s="68">
        <v>24</v>
      </c>
      <c r="J38" s="74"/>
      <c r="K38" s="75"/>
    </row>
    <row r="39" spans="1:11" s="76" customFormat="1" ht="23.25" customHeight="1">
      <c r="A39" s="68">
        <v>18</v>
      </c>
      <c r="B39" s="69">
        <v>12</v>
      </c>
      <c r="C39" s="70" t="s">
        <v>252</v>
      </c>
      <c r="D39" s="69">
        <v>1988</v>
      </c>
      <c r="E39" s="71" t="s">
        <v>251</v>
      </c>
      <c r="F39" s="72">
        <v>0.016100694444444442</v>
      </c>
      <c r="G39" s="103" t="s">
        <v>287</v>
      </c>
      <c r="H39" s="73" t="s">
        <v>320</v>
      </c>
      <c r="I39" s="68">
        <v>23</v>
      </c>
      <c r="J39" s="74"/>
      <c r="K39" s="75"/>
    </row>
    <row r="40" spans="1:11" s="76" customFormat="1" ht="23.25" customHeight="1">
      <c r="A40" s="68">
        <v>19</v>
      </c>
      <c r="B40" s="69">
        <v>33</v>
      </c>
      <c r="C40" s="70" t="s">
        <v>182</v>
      </c>
      <c r="D40" s="69">
        <v>1988</v>
      </c>
      <c r="E40" s="71" t="s">
        <v>288</v>
      </c>
      <c r="F40" s="72">
        <v>0.01632175925925926</v>
      </c>
      <c r="G40" s="103" t="s">
        <v>289</v>
      </c>
      <c r="H40" s="73" t="s">
        <v>320</v>
      </c>
      <c r="I40" s="68">
        <v>22</v>
      </c>
      <c r="J40" s="74"/>
      <c r="K40" s="75"/>
    </row>
    <row r="41" spans="1:11" s="76" customFormat="1" ht="23.25" customHeight="1">
      <c r="A41" s="68">
        <v>20</v>
      </c>
      <c r="B41" s="69">
        <v>27</v>
      </c>
      <c r="C41" s="70" t="s">
        <v>185</v>
      </c>
      <c r="D41" s="69">
        <v>1988</v>
      </c>
      <c r="E41" s="71" t="s">
        <v>290</v>
      </c>
      <c r="F41" s="72">
        <v>0.01726157407407407</v>
      </c>
      <c r="G41" s="103" t="s">
        <v>291</v>
      </c>
      <c r="H41" s="73" t="s">
        <v>320</v>
      </c>
      <c r="I41" s="68">
        <v>21</v>
      </c>
      <c r="J41" s="74"/>
      <c r="K41" s="75"/>
    </row>
    <row r="42" spans="1:11" s="76" customFormat="1" ht="23.25" customHeight="1">
      <c r="A42" s="68">
        <v>21</v>
      </c>
      <c r="B42" s="69">
        <v>19</v>
      </c>
      <c r="C42" s="70" t="s">
        <v>98</v>
      </c>
      <c r="D42" s="69">
        <v>1985</v>
      </c>
      <c r="E42" s="71" t="s">
        <v>275</v>
      </c>
      <c r="F42" s="72">
        <v>0.017671296296296296</v>
      </c>
      <c r="G42" s="103" t="s">
        <v>292</v>
      </c>
      <c r="H42" s="73" t="s">
        <v>321</v>
      </c>
      <c r="I42" s="68">
        <v>20</v>
      </c>
      <c r="J42" s="74"/>
      <c r="K42" s="75"/>
    </row>
    <row r="43" spans="1:11" s="76" customFormat="1" ht="23.25" customHeight="1">
      <c r="A43" s="68">
        <v>22</v>
      </c>
      <c r="B43" s="69">
        <v>18</v>
      </c>
      <c r="C43" s="70" t="s">
        <v>293</v>
      </c>
      <c r="D43" s="69">
        <v>1994</v>
      </c>
      <c r="E43" s="71" t="s">
        <v>294</v>
      </c>
      <c r="F43" s="72">
        <v>0.018065972222222223</v>
      </c>
      <c r="G43" s="103" t="s">
        <v>295</v>
      </c>
      <c r="H43" s="73" t="s">
        <v>321</v>
      </c>
      <c r="I43" s="68">
        <v>19</v>
      </c>
      <c r="J43" s="74"/>
      <c r="K43" s="75"/>
    </row>
    <row r="44" spans="1:11" s="76" customFormat="1" ht="23.25" customHeight="1">
      <c r="A44" s="68">
        <v>23</v>
      </c>
      <c r="B44" s="69">
        <v>29</v>
      </c>
      <c r="C44" s="70" t="s">
        <v>183</v>
      </c>
      <c r="D44" s="69">
        <v>1994</v>
      </c>
      <c r="E44" s="71" t="s">
        <v>296</v>
      </c>
      <c r="F44" s="72">
        <v>0.018285879629629628</v>
      </c>
      <c r="G44" s="103" t="s">
        <v>297</v>
      </c>
      <c r="H44" s="73" t="s">
        <v>321</v>
      </c>
      <c r="I44" s="68">
        <v>18</v>
      </c>
      <c r="J44" s="74"/>
      <c r="K44" s="75"/>
    </row>
    <row r="45" spans="1:11" s="76" customFormat="1" ht="23.25" customHeight="1">
      <c r="A45" s="68">
        <v>24</v>
      </c>
      <c r="B45" s="69">
        <v>8</v>
      </c>
      <c r="C45" s="70" t="s">
        <v>187</v>
      </c>
      <c r="D45" s="69">
        <v>1989</v>
      </c>
      <c r="E45" s="71" t="s">
        <v>262</v>
      </c>
      <c r="F45" s="72">
        <v>0.018756944444444448</v>
      </c>
      <c r="G45" s="103" t="s">
        <v>298</v>
      </c>
      <c r="H45" s="73" t="s">
        <v>321</v>
      </c>
      <c r="I45" s="68">
        <v>17</v>
      </c>
      <c r="J45" s="74"/>
      <c r="K45" s="75"/>
    </row>
    <row r="46" spans="1:11" s="76" customFormat="1" ht="23.25" customHeight="1">
      <c r="A46" s="68">
        <v>25</v>
      </c>
      <c r="B46" s="69">
        <v>14</v>
      </c>
      <c r="C46" s="70" t="s">
        <v>188</v>
      </c>
      <c r="D46" s="69">
        <v>1990</v>
      </c>
      <c r="E46" s="71" t="s">
        <v>299</v>
      </c>
      <c r="F46" s="72">
        <v>0.019502314814814816</v>
      </c>
      <c r="G46" s="103" t="s">
        <v>300</v>
      </c>
      <c r="H46" s="73" t="s">
        <v>321</v>
      </c>
      <c r="I46" s="68">
        <v>16</v>
      </c>
      <c r="J46" s="74"/>
      <c r="K46" s="75"/>
    </row>
    <row r="47" spans="1:11" s="76" customFormat="1" ht="23.25" customHeight="1">
      <c r="A47" s="68">
        <v>26</v>
      </c>
      <c r="B47" s="69">
        <v>7</v>
      </c>
      <c r="C47" s="70" t="s">
        <v>244</v>
      </c>
      <c r="D47" s="69">
        <v>1987</v>
      </c>
      <c r="E47" s="71" t="s">
        <v>243</v>
      </c>
      <c r="F47" s="72">
        <v>0.02012037037037037</v>
      </c>
      <c r="G47" s="103" t="s">
        <v>301</v>
      </c>
      <c r="H47" s="73" t="s">
        <v>322</v>
      </c>
      <c r="I47" s="68">
        <v>15</v>
      </c>
      <c r="J47" s="74"/>
      <c r="K47" s="75"/>
    </row>
    <row r="48" spans="1:11" s="76" customFormat="1" ht="23.25" customHeight="1">
      <c r="A48" s="68">
        <v>27</v>
      </c>
      <c r="B48" s="69">
        <v>15</v>
      </c>
      <c r="C48" s="70" t="s">
        <v>189</v>
      </c>
      <c r="D48" s="69">
        <v>1972</v>
      </c>
      <c r="E48" s="71" t="s">
        <v>290</v>
      </c>
      <c r="F48" s="72">
        <v>0.021093749999999998</v>
      </c>
      <c r="G48" s="103" t="s">
        <v>302</v>
      </c>
      <c r="H48" s="73" t="s">
        <v>322</v>
      </c>
      <c r="I48" s="68">
        <v>14</v>
      </c>
      <c r="J48" s="74"/>
      <c r="K48" s="75"/>
    </row>
    <row r="49" spans="1:11" s="76" customFormat="1" ht="23.25" customHeight="1">
      <c r="A49" s="68">
        <v>28</v>
      </c>
      <c r="B49" s="69">
        <v>10</v>
      </c>
      <c r="C49" s="70" t="s">
        <v>232</v>
      </c>
      <c r="D49" s="69">
        <v>1975</v>
      </c>
      <c r="E49" s="71" t="s">
        <v>288</v>
      </c>
      <c r="F49" s="72">
        <v>0.02161226851851852</v>
      </c>
      <c r="G49" s="103" t="s">
        <v>303</v>
      </c>
      <c r="H49" s="73" t="s">
        <v>322</v>
      </c>
      <c r="I49" s="68">
        <v>13</v>
      </c>
      <c r="J49" s="74"/>
      <c r="K49" s="75"/>
    </row>
    <row r="50" spans="1:11" s="76" customFormat="1" ht="23.25" customHeight="1">
      <c r="A50" s="68">
        <v>29</v>
      </c>
      <c r="B50" s="69">
        <v>11</v>
      </c>
      <c r="C50" s="70" t="s">
        <v>304</v>
      </c>
      <c r="D50" s="69">
        <v>1984</v>
      </c>
      <c r="E50" s="71" t="s">
        <v>305</v>
      </c>
      <c r="F50" s="72">
        <v>0.021760416666666667</v>
      </c>
      <c r="G50" s="103" t="s">
        <v>306</v>
      </c>
      <c r="H50" s="73" t="s">
        <v>322</v>
      </c>
      <c r="I50" s="68">
        <v>12</v>
      </c>
      <c r="J50" s="68"/>
      <c r="K50" s="75"/>
    </row>
    <row r="51" spans="1:11" s="76" customFormat="1" ht="23.25" customHeight="1">
      <c r="A51" s="68">
        <v>30</v>
      </c>
      <c r="B51" s="69">
        <v>3</v>
      </c>
      <c r="C51" s="70" t="s">
        <v>216</v>
      </c>
      <c r="D51" s="69">
        <v>1984</v>
      </c>
      <c r="E51" s="71" t="s">
        <v>296</v>
      </c>
      <c r="F51" s="72">
        <v>0.021899305555555554</v>
      </c>
      <c r="G51" s="103" t="s">
        <v>307</v>
      </c>
      <c r="H51" s="73" t="s">
        <v>322</v>
      </c>
      <c r="I51" s="68">
        <v>11</v>
      </c>
      <c r="J51" s="68"/>
      <c r="K51" s="75"/>
    </row>
    <row r="52" spans="1:11" s="76" customFormat="1" ht="23.25" customHeight="1">
      <c r="A52" s="68">
        <v>31</v>
      </c>
      <c r="B52" s="69">
        <v>23</v>
      </c>
      <c r="C52" s="70" t="s">
        <v>308</v>
      </c>
      <c r="D52" s="69">
        <v>1995</v>
      </c>
      <c r="E52" s="71" t="s">
        <v>294</v>
      </c>
      <c r="F52" s="72">
        <v>0.023740740740740743</v>
      </c>
      <c r="G52" s="103" t="s">
        <v>309</v>
      </c>
      <c r="H52" s="73" t="s">
        <v>316</v>
      </c>
      <c r="I52" s="68">
        <v>10</v>
      </c>
      <c r="J52" s="68"/>
      <c r="K52" s="75"/>
    </row>
    <row r="53" spans="1:11" s="76" customFormat="1" ht="23.25" customHeight="1">
      <c r="A53" s="68">
        <v>32</v>
      </c>
      <c r="B53" s="69">
        <v>16</v>
      </c>
      <c r="C53" s="70" t="s">
        <v>310</v>
      </c>
      <c r="D53" s="69">
        <v>1980</v>
      </c>
      <c r="E53" s="71" t="s">
        <v>282</v>
      </c>
      <c r="F53" s="72">
        <v>0.023797453703703703</v>
      </c>
      <c r="G53" s="103" t="s">
        <v>311</v>
      </c>
      <c r="H53" s="73" t="s">
        <v>316</v>
      </c>
      <c r="I53" s="68">
        <v>9</v>
      </c>
      <c r="J53" s="68"/>
      <c r="K53" s="75"/>
    </row>
    <row r="54" spans="1:11" s="76" customFormat="1" ht="23.25" customHeight="1">
      <c r="A54" s="68">
        <v>33</v>
      </c>
      <c r="B54" s="69">
        <v>9</v>
      </c>
      <c r="C54" s="70" t="s">
        <v>245</v>
      </c>
      <c r="D54" s="69">
        <v>1974</v>
      </c>
      <c r="E54" s="71" t="s">
        <v>243</v>
      </c>
      <c r="F54" s="72">
        <v>0.02468402777777778</v>
      </c>
      <c r="G54" s="103" t="s">
        <v>312</v>
      </c>
      <c r="H54" s="73" t="s">
        <v>316</v>
      </c>
      <c r="I54" s="68">
        <v>8</v>
      </c>
      <c r="J54" s="68"/>
      <c r="K54" s="75"/>
    </row>
    <row r="55" spans="1:11" s="76" customFormat="1" ht="23.25" customHeight="1">
      <c r="A55" s="68">
        <v>34</v>
      </c>
      <c r="B55" s="69">
        <v>26</v>
      </c>
      <c r="C55" s="70" t="s">
        <v>190</v>
      </c>
      <c r="D55" s="69">
        <v>1989</v>
      </c>
      <c r="E55" s="71" t="s">
        <v>299</v>
      </c>
      <c r="F55" s="72">
        <v>0.02823032407407407</v>
      </c>
      <c r="G55" s="103" t="s">
        <v>313</v>
      </c>
      <c r="H55" s="73" t="s">
        <v>316</v>
      </c>
      <c r="I55" s="68">
        <v>7</v>
      </c>
      <c r="J55" s="68"/>
      <c r="K55" s="75"/>
    </row>
    <row r="56" spans="1:11" s="76" customFormat="1" ht="23.25" customHeight="1">
      <c r="A56" s="68" t="s">
        <v>258</v>
      </c>
      <c r="B56" s="69">
        <v>4</v>
      </c>
      <c r="C56" s="70" t="s">
        <v>314</v>
      </c>
      <c r="D56" s="69">
        <v>1997</v>
      </c>
      <c r="E56" s="71" t="s">
        <v>294</v>
      </c>
      <c r="F56" s="72">
        <v>0.032457175925925924</v>
      </c>
      <c r="G56" s="103" t="s">
        <v>315</v>
      </c>
      <c r="H56" s="73" t="s">
        <v>316</v>
      </c>
      <c r="I56" s="68" t="s">
        <v>316</v>
      </c>
      <c r="J56" s="68"/>
      <c r="K56" s="75"/>
    </row>
    <row r="57" spans="1:10" s="78" customFormat="1" ht="27" customHeight="1">
      <c r="A57" s="271" t="s">
        <v>56</v>
      </c>
      <c r="B57" s="271"/>
      <c r="C57" s="271"/>
      <c r="D57" s="77"/>
      <c r="F57" s="79"/>
      <c r="G57" s="80"/>
      <c r="H57" s="80"/>
      <c r="I57" s="80"/>
      <c r="J57" s="77"/>
    </row>
    <row r="58" spans="1:11" s="76" customFormat="1" ht="23.25" customHeight="1">
      <c r="A58" s="68"/>
      <c r="B58" s="69"/>
      <c r="C58" s="70"/>
      <c r="D58" s="69"/>
      <c r="E58" s="71"/>
      <c r="F58" s="72"/>
      <c r="G58" s="103"/>
      <c r="H58" s="73"/>
      <c r="I58" s="73"/>
      <c r="J58" s="68"/>
      <c r="K58" s="75"/>
    </row>
    <row r="59" spans="1:10" s="76" customFormat="1" ht="13.5">
      <c r="A59" s="57"/>
      <c r="B59" s="57"/>
      <c r="F59" s="55"/>
      <c r="G59" s="55"/>
      <c r="H59" s="55"/>
      <c r="I59" s="55"/>
      <c r="J59" s="81"/>
    </row>
    <row r="60" spans="1:10" s="78" customFormat="1" ht="27" customHeight="1">
      <c r="A60" s="265" t="s">
        <v>73</v>
      </c>
      <c r="B60" s="265"/>
      <c r="C60" s="265"/>
      <c r="D60" s="77"/>
      <c r="F60" s="79"/>
      <c r="G60" s="80"/>
      <c r="H60" s="80"/>
      <c r="I60" s="80"/>
      <c r="J60" s="77"/>
    </row>
    <row r="61" spans="1:11" s="76" customFormat="1" ht="23.25" customHeight="1">
      <c r="A61" s="68"/>
      <c r="B61" s="69"/>
      <c r="C61" s="70"/>
      <c r="D61" s="69"/>
      <c r="E61" s="71"/>
      <c r="F61" s="266"/>
      <c r="G61" s="267"/>
      <c r="H61" s="267"/>
      <c r="I61" s="267"/>
      <c r="J61" s="268"/>
      <c r="K61" s="75"/>
    </row>
    <row r="62" spans="1:10" s="76" customFormat="1" ht="13.5">
      <c r="A62" s="57"/>
      <c r="B62" s="57"/>
      <c r="F62" s="55"/>
      <c r="G62" s="55"/>
      <c r="H62" s="55"/>
      <c r="I62" s="55"/>
      <c r="J62" s="81"/>
    </row>
    <row r="63" spans="1:10" s="53" customFormat="1" ht="15" customHeight="1">
      <c r="A63" s="249" t="s">
        <v>52</v>
      </c>
      <c r="B63" s="250"/>
      <c r="C63" s="251"/>
      <c r="D63" s="82" t="s">
        <v>31</v>
      </c>
      <c r="E63" s="83" t="s">
        <v>28</v>
      </c>
      <c r="F63" s="104"/>
      <c r="G63" s="255" t="s">
        <v>32</v>
      </c>
      <c r="H63" s="255"/>
      <c r="I63" s="255"/>
      <c r="J63" s="255"/>
    </row>
    <row r="64" spans="1:10" s="86" customFormat="1" ht="15" customHeight="1">
      <c r="A64" s="262" t="s">
        <v>53</v>
      </c>
      <c r="B64" s="263"/>
      <c r="C64" s="264"/>
      <c r="D64" s="84" t="s">
        <v>54</v>
      </c>
      <c r="E64" s="84" t="s">
        <v>55</v>
      </c>
      <c r="F64" s="105"/>
      <c r="G64" s="110" t="s">
        <v>34</v>
      </c>
      <c r="H64" s="110" t="s">
        <v>80</v>
      </c>
      <c r="I64" s="110" t="s">
        <v>82</v>
      </c>
      <c r="J64" s="110" t="s">
        <v>81</v>
      </c>
    </row>
    <row r="65" spans="1:10" s="86" customFormat="1" ht="15" customHeight="1">
      <c r="A65" s="260" t="s">
        <v>65</v>
      </c>
      <c r="B65" s="252"/>
      <c r="C65" s="261"/>
      <c r="D65" s="87">
        <v>-5</v>
      </c>
      <c r="E65" s="87" t="s">
        <v>57</v>
      </c>
      <c r="F65" s="106"/>
      <c r="G65" s="107">
        <v>35</v>
      </c>
      <c r="H65" s="108">
        <v>0</v>
      </c>
      <c r="I65" s="108">
        <v>0</v>
      </c>
      <c r="J65" s="109">
        <v>0</v>
      </c>
    </row>
    <row r="66" spans="1:10" s="86" customFormat="1" ht="15" customHeight="1">
      <c r="A66" s="252"/>
      <c r="B66" s="252"/>
      <c r="C66" s="252"/>
      <c r="D66" s="85"/>
      <c r="E66" s="85"/>
      <c r="F66" s="253"/>
      <c r="G66" s="253"/>
      <c r="H66" s="253"/>
      <c r="I66" s="253"/>
      <c r="J66" s="253"/>
    </row>
    <row r="67" spans="1:10" s="53" customFormat="1" ht="15" customHeight="1">
      <c r="A67" s="249" t="s">
        <v>37</v>
      </c>
      <c r="B67" s="250"/>
      <c r="C67" s="250"/>
      <c r="D67" s="250"/>
      <c r="E67" s="251"/>
      <c r="F67" s="254"/>
      <c r="G67" s="255"/>
      <c r="H67" s="255"/>
      <c r="I67" s="255"/>
      <c r="J67" s="256"/>
    </row>
    <row r="68" spans="1:10" s="86" customFormat="1" ht="13.5">
      <c r="A68" s="243"/>
      <c r="B68" s="244"/>
      <c r="C68" s="244"/>
      <c r="D68" s="244"/>
      <c r="E68" s="245"/>
      <c r="F68" s="243"/>
      <c r="G68" s="244"/>
      <c r="H68" s="244"/>
      <c r="I68" s="244"/>
      <c r="J68" s="245"/>
    </row>
    <row r="69" spans="1:10" s="86" customFormat="1" ht="13.5">
      <c r="A69" s="246"/>
      <c r="B69" s="247"/>
      <c r="C69" s="247"/>
      <c r="D69" s="247"/>
      <c r="E69" s="248"/>
      <c r="F69" s="246"/>
      <c r="G69" s="247"/>
      <c r="H69" s="247"/>
      <c r="I69" s="247"/>
      <c r="J69" s="248"/>
    </row>
    <row r="70" spans="1:10" s="53" customFormat="1" ht="15" customHeight="1">
      <c r="A70" s="249"/>
      <c r="B70" s="250"/>
      <c r="C70" s="250"/>
      <c r="D70" s="250"/>
      <c r="E70" s="251"/>
      <c r="F70" s="257"/>
      <c r="G70" s="258"/>
      <c r="H70" s="258"/>
      <c r="I70" s="258"/>
      <c r="J70" s="259"/>
    </row>
    <row r="71" spans="1:10" s="76" customFormat="1" ht="13.5">
      <c r="A71" s="57"/>
      <c r="B71" s="57"/>
      <c r="F71" s="55"/>
      <c r="G71" s="56"/>
      <c r="H71" s="56"/>
      <c r="I71" s="56"/>
      <c r="J71" s="57"/>
    </row>
    <row r="72" spans="1:10" s="76" customFormat="1" ht="13.5">
      <c r="A72" s="57"/>
      <c r="B72" s="57"/>
      <c r="F72" s="55"/>
      <c r="G72" s="56"/>
      <c r="H72" s="56"/>
      <c r="I72" s="56"/>
      <c r="J72" s="57"/>
    </row>
    <row r="73" spans="1:10" s="76" customFormat="1" ht="13.5">
      <c r="A73" s="57"/>
      <c r="B73" s="57"/>
      <c r="F73" s="55"/>
      <c r="G73" s="56"/>
      <c r="H73" s="56"/>
      <c r="I73" s="56"/>
      <c r="J73" s="57"/>
    </row>
    <row r="74" spans="1:10" s="76" customFormat="1" ht="13.5">
      <c r="A74" s="57"/>
      <c r="B74" s="57"/>
      <c r="F74" s="55"/>
      <c r="G74" s="56"/>
      <c r="H74" s="56"/>
      <c r="I74" s="56"/>
      <c r="J74" s="57"/>
    </row>
    <row r="75" spans="1:10" s="76" customFormat="1" ht="13.5">
      <c r="A75" s="57"/>
      <c r="B75" s="57"/>
      <c r="F75" s="55"/>
      <c r="G75" s="56"/>
      <c r="H75" s="56"/>
      <c r="I75" s="56"/>
      <c r="J75" s="57"/>
    </row>
    <row r="76" spans="1:10" s="76" customFormat="1" ht="13.5">
      <c r="A76" s="57"/>
      <c r="B76" s="57"/>
      <c r="F76" s="55"/>
      <c r="G76" s="56"/>
      <c r="H76" s="56"/>
      <c r="I76" s="56"/>
      <c r="J76" s="57"/>
    </row>
  </sheetData>
  <sheetProtection/>
  <mergeCells count="22">
    <mergeCell ref="A11:J11"/>
    <mergeCell ref="A10:J10"/>
    <mergeCell ref="A9:J9"/>
    <mergeCell ref="A57:C57"/>
    <mergeCell ref="A16:D16"/>
    <mergeCell ref="C1:H7"/>
    <mergeCell ref="A19:D19"/>
    <mergeCell ref="E16:J16"/>
    <mergeCell ref="A65:C65"/>
    <mergeCell ref="A63:C63"/>
    <mergeCell ref="A64:C64"/>
    <mergeCell ref="A60:C60"/>
    <mergeCell ref="F61:J61"/>
    <mergeCell ref="G63:J63"/>
    <mergeCell ref="F68:J69"/>
    <mergeCell ref="A67:E67"/>
    <mergeCell ref="A70:E70"/>
    <mergeCell ref="A68:E69"/>
    <mergeCell ref="A66:C66"/>
    <mergeCell ref="F66:J66"/>
    <mergeCell ref="F67:J67"/>
    <mergeCell ref="F70:J70"/>
  </mergeCells>
  <printOptions horizont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60" zoomScaleNormal="70" workbookViewId="0" topLeftCell="A1">
      <selection activeCell="O33" sqref="O33"/>
    </sheetView>
  </sheetViews>
  <sheetFormatPr defaultColWidth="8.66015625" defaultRowHeight="12.75"/>
  <cols>
    <col min="1" max="2" width="9.33203125" style="57" customWidth="1"/>
    <col min="3" max="3" width="35.83203125" style="76" customWidth="1"/>
    <col min="4" max="4" width="11.66015625" style="76" customWidth="1"/>
    <col min="5" max="5" width="30.5" style="76" customWidth="1"/>
    <col min="6" max="6" width="13.66015625" style="55" customWidth="1"/>
    <col min="7" max="7" width="13" style="56" customWidth="1"/>
    <col min="8" max="8" width="9.83203125" style="56" customWidth="1"/>
    <col min="9" max="9" width="7.16015625" style="56" customWidth="1"/>
    <col min="10" max="10" width="13.5" style="57" customWidth="1"/>
    <col min="11" max="16384" width="8.66015625" style="45" customWidth="1"/>
  </cols>
  <sheetData>
    <row r="1" spans="1:10" ht="14.25" customHeight="1">
      <c r="A1" s="42"/>
      <c r="B1" s="43"/>
      <c r="C1" s="274" t="s">
        <v>75</v>
      </c>
      <c r="D1" s="274"/>
      <c r="E1" s="274"/>
      <c r="F1" s="274"/>
      <c r="G1" s="274"/>
      <c r="H1" s="274"/>
      <c r="I1" s="97"/>
      <c r="J1" s="44"/>
    </row>
    <row r="2" spans="1:10" ht="12.75" customHeight="1">
      <c r="A2" s="46"/>
      <c r="B2" s="102"/>
      <c r="C2" s="275"/>
      <c r="D2" s="275"/>
      <c r="E2" s="275"/>
      <c r="F2" s="275"/>
      <c r="G2" s="275"/>
      <c r="H2" s="275"/>
      <c r="I2" s="98"/>
      <c r="J2" s="48"/>
    </row>
    <row r="3" spans="1:10" ht="12.75" customHeight="1">
      <c r="A3" s="46"/>
      <c r="B3" s="102"/>
      <c r="C3" s="275"/>
      <c r="D3" s="275"/>
      <c r="E3" s="275"/>
      <c r="F3" s="275"/>
      <c r="G3" s="275"/>
      <c r="H3" s="275"/>
      <c r="I3" s="98"/>
      <c r="J3" s="48"/>
    </row>
    <row r="4" spans="1:10" ht="12.75" customHeight="1">
      <c r="A4" s="46"/>
      <c r="B4" s="102"/>
      <c r="C4" s="275"/>
      <c r="D4" s="275"/>
      <c r="E4" s="275"/>
      <c r="F4" s="275"/>
      <c r="G4" s="275"/>
      <c r="H4" s="275"/>
      <c r="I4" s="98"/>
      <c r="J4" s="48"/>
    </row>
    <row r="5" spans="1:10" ht="12.75" customHeight="1">
      <c r="A5" s="46"/>
      <c r="B5" s="102"/>
      <c r="C5" s="275"/>
      <c r="D5" s="275"/>
      <c r="E5" s="275"/>
      <c r="F5" s="275"/>
      <c r="G5" s="275"/>
      <c r="H5" s="275"/>
      <c r="I5" s="98"/>
      <c r="J5" s="48"/>
    </row>
    <row r="6" spans="1:10" ht="12.75" customHeight="1">
      <c r="A6" s="46"/>
      <c r="B6" s="102"/>
      <c r="C6" s="275"/>
      <c r="D6" s="275"/>
      <c r="E6" s="275"/>
      <c r="F6" s="275"/>
      <c r="G6" s="275"/>
      <c r="H6" s="275"/>
      <c r="I6" s="98"/>
      <c r="J6" s="48"/>
    </row>
    <row r="7" spans="1:10" ht="21.75" customHeight="1">
      <c r="A7" s="49"/>
      <c r="B7" s="50"/>
      <c r="C7" s="276"/>
      <c r="D7" s="276"/>
      <c r="E7" s="276"/>
      <c r="F7" s="276"/>
      <c r="G7" s="276"/>
      <c r="H7" s="276"/>
      <c r="I7" s="99"/>
      <c r="J7" s="51"/>
    </row>
    <row r="8" ht="9" customHeight="1"/>
    <row r="9" spans="1:10" ht="15">
      <c r="A9" s="270" t="s">
        <v>50</v>
      </c>
      <c r="B9" s="270"/>
      <c r="C9" s="270"/>
      <c r="D9" s="270"/>
      <c r="E9" s="270"/>
      <c r="F9" s="270"/>
      <c r="G9" s="270"/>
      <c r="H9" s="270"/>
      <c r="I9" s="270"/>
      <c r="J9" s="270"/>
    </row>
    <row r="10" spans="1:10" ht="20.25" customHeight="1">
      <c r="A10" s="270" t="s">
        <v>58</v>
      </c>
      <c r="B10" s="270"/>
      <c r="C10" s="270"/>
      <c r="D10" s="270"/>
      <c r="E10" s="270"/>
      <c r="F10" s="270"/>
      <c r="G10" s="270"/>
      <c r="H10" s="270"/>
      <c r="I10" s="270"/>
      <c r="J10" s="270"/>
    </row>
    <row r="11" spans="1:10" ht="15">
      <c r="A11" s="269" t="s">
        <v>83</v>
      </c>
      <c r="B11" s="270"/>
      <c r="C11" s="270"/>
      <c r="D11" s="270"/>
      <c r="E11" s="270"/>
      <c r="F11" s="270"/>
      <c r="G11" s="270"/>
      <c r="H11" s="270"/>
      <c r="I11" s="270"/>
      <c r="J11" s="270"/>
    </row>
    <row r="12" spans="1:10" ht="6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3.5">
      <c r="A13" s="88" t="s">
        <v>79</v>
      </c>
      <c r="B13" s="89"/>
      <c r="C13" s="89"/>
      <c r="D13" s="89"/>
      <c r="E13" s="89"/>
      <c r="F13" s="89"/>
      <c r="G13" s="89"/>
      <c r="H13" s="89"/>
      <c r="I13" s="89"/>
      <c r="J13" s="93" t="s">
        <v>60</v>
      </c>
    </row>
    <row r="14" spans="1:10" ht="12.75" customHeight="1">
      <c r="A14" s="90" t="s">
        <v>210</v>
      </c>
      <c r="B14" s="91"/>
      <c r="C14" s="91"/>
      <c r="D14" s="91"/>
      <c r="E14" s="91"/>
      <c r="F14" s="91"/>
      <c r="G14" s="91"/>
      <c r="H14" s="91"/>
      <c r="I14" s="91"/>
      <c r="J14" s="92" t="s">
        <v>86</v>
      </c>
    </row>
    <row r="15" spans="1:5" ht="14.25" customHeight="1">
      <c r="A15" s="53"/>
      <c r="B15" s="53"/>
      <c r="C15" s="54"/>
      <c r="D15" s="54"/>
      <c r="E15" s="54"/>
    </row>
    <row r="16" spans="1:10" s="58" customFormat="1" ht="15.75" customHeight="1">
      <c r="A16" s="272" t="s">
        <v>5</v>
      </c>
      <c r="B16" s="273"/>
      <c r="C16" s="273"/>
      <c r="D16" s="273"/>
      <c r="E16" s="272" t="s">
        <v>51</v>
      </c>
      <c r="F16" s="278"/>
      <c r="G16" s="278"/>
      <c r="H16" s="278"/>
      <c r="I16" s="278"/>
      <c r="J16" s="279"/>
    </row>
    <row r="17" spans="1:10" s="59" customFormat="1" ht="14.25" customHeight="1">
      <c r="A17" s="94" t="s">
        <v>66</v>
      </c>
      <c r="B17" s="95"/>
      <c r="C17" s="95"/>
      <c r="D17" s="96" t="s">
        <v>67</v>
      </c>
      <c r="E17" s="94" t="s">
        <v>61</v>
      </c>
      <c r="F17" s="95"/>
      <c r="G17" s="95"/>
      <c r="H17" s="95"/>
      <c r="I17" s="95"/>
      <c r="J17" s="96" t="s">
        <v>64</v>
      </c>
    </row>
    <row r="18" spans="1:10" s="59" customFormat="1" ht="14.25" customHeight="1">
      <c r="A18" s="94" t="s">
        <v>78</v>
      </c>
      <c r="B18" s="95"/>
      <c r="C18" s="95"/>
      <c r="D18" s="96" t="s">
        <v>77</v>
      </c>
      <c r="E18" s="94" t="s">
        <v>62</v>
      </c>
      <c r="F18" s="95"/>
      <c r="G18" s="95"/>
      <c r="H18" s="95"/>
      <c r="I18" s="95"/>
      <c r="J18" s="96" t="s">
        <v>64</v>
      </c>
    </row>
    <row r="19" spans="1:10" s="59" customFormat="1" ht="14.25" customHeight="1">
      <c r="A19" s="277"/>
      <c r="B19" s="277"/>
      <c r="C19" s="277"/>
      <c r="D19" s="277"/>
      <c r="E19" s="94" t="s">
        <v>63</v>
      </c>
      <c r="F19" s="95"/>
      <c r="G19" s="95"/>
      <c r="H19" s="95"/>
      <c r="I19" s="95"/>
      <c r="J19" s="96">
        <v>1</v>
      </c>
    </row>
    <row r="20" spans="1:10" s="58" customFormat="1" ht="14.25" customHeight="1">
      <c r="A20" s="60"/>
      <c r="B20" s="53"/>
      <c r="C20" s="61"/>
      <c r="D20" s="62"/>
      <c r="E20" s="63"/>
      <c r="F20" s="64"/>
      <c r="G20" s="65"/>
      <c r="H20" s="65"/>
      <c r="I20" s="65"/>
      <c r="J20" s="60"/>
    </row>
    <row r="21" spans="1:10" s="47" customFormat="1" ht="25.5" customHeight="1">
      <c r="A21" s="66" t="s">
        <v>17</v>
      </c>
      <c r="B21" s="66" t="s">
        <v>47</v>
      </c>
      <c r="C21" s="66" t="s">
        <v>20</v>
      </c>
      <c r="D21" s="66" t="s">
        <v>21</v>
      </c>
      <c r="E21" s="66" t="s">
        <v>59</v>
      </c>
      <c r="F21" s="67" t="s">
        <v>48</v>
      </c>
      <c r="G21" s="67" t="s">
        <v>49</v>
      </c>
      <c r="H21" s="67" t="s">
        <v>74</v>
      </c>
      <c r="I21" s="67" t="s">
        <v>76</v>
      </c>
      <c r="J21" s="66" t="s">
        <v>46</v>
      </c>
    </row>
    <row r="22" spans="1:11" s="76" customFormat="1" ht="20.25" customHeight="1">
      <c r="A22" s="68">
        <v>1</v>
      </c>
      <c r="B22" s="69">
        <v>47</v>
      </c>
      <c r="C22" s="70" t="s">
        <v>99</v>
      </c>
      <c r="D22" s="69">
        <v>1973</v>
      </c>
      <c r="E22" s="71" t="s">
        <v>259</v>
      </c>
      <c r="F22" s="72">
        <v>0.01199884259259259</v>
      </c>
      <c r="G22" s="103">
        <v>0</v>
      </c>
      <c r="H22" s="73" t="s">
        <v>317</v>
      </c>
      <c r="I22" s="68">
        <v>60</v>
      </c>
      <c r="J22" s="74"/>
      <c r="K22" s="75"/>
    </row>
    <row r="23" spans="1:11" s="76" customFormat="1" ht="20.25" customHeight="1">
      <c r="A23" s="68">
        <v>2</v>
      </c>
      <c r="B23" s="69">
        <v>51</v>
      </c>
      <c r="C23" s="70" t="s">
        <v>100</v>
      </c>
      <c r="D23" s="69">
        <v>1979</v>
      </c>
      <c r="E23" s="71" t="s">
        <v>266</v>
      </c>
      <c r="F23" s="72">
        <v>0.012565972222222221</v>
      </c>
      <c r="G23" s="103" t="s">
        <v>323</v>
      </c>
      <c r="H23" s="73" t="s">
        <v>317</v>
      </c>
      <c r="I23" s="68">
        <v>54</v>
      </c>
      <c r="J23" s="74"/>
      <c r="K23" s="75"/>
    </row>
    <row r="24" spans="1:11" s="76" customFormat="1" ht="20.25" customHeight="1">
      <c r="A24" s="68">
        <v>3</v>
      </c>
      <c r="B24" s="69">
        <v>50</v>
      </c>
      <c r="C24" s="70" t="s">
        <v>101</v>
      </c>
      <c r="D24" s="69">
        <v>1975</v>
      </c>
      <c r="E24" s="71" t="s">
        <v>260</v>
      </c>
      <c r="F24" s="72">
        <v>0.013591435185185184</v>
      </c>
      <c r="G24" s="103" t="s">
        <v>324</v>
      </c>
      <c r="H24" s="73" t="s">
        <v>319</v>
      </c>
      <c r="I24" s="68">
        <v>48</v>
      </c>
      <c r="J24" s="74"/>
      <c r="K24" s="75"/>
    </row>
    <row r="25" spans="1:11" s="76" customFormat="1" ht="20.25" customHeight="1">
      <c r="A25" s="68">
        <v>4</v>
      </c>
      <c r="B25" s="69">
        <v>34</v>
      </c>
      <c r="C25" s="70" t="s">
        <v>220</v>
      </c>
      <c r="D25" s="69">
        <v>1969</v>
      </c>
      <c r="E25" s="71" t="s">
        <v>290</v>
      </c>
      <c r="F25" s="72">
        <v>0.015517361111111112</v>
      </c>
      <c r="G25" s="103" t="s">
        <v>325</v>
      </c>
      <c r="H25" s="73" t="s">
        <v>320</v>
      </c>
      <c r="I25" s="68">
        <v>43</v>
      </c>
      <c r="J25" s="74"/>
      <c r="K25" s="75"/>
    </row>
    <row r="26" spans="1:11" s="76" customFormat="1" ht="20.25" customHeight="1">
      <c r="A26" s="68">
        <v>5</v>
      </c>
      <c r="B26" s="69">
        <v>45</v>
      </c>
      <c r="C26" s="70" t="s">
        <v>326</v>
      </c>
      <c r="D26" s="69">
        <v>1965</v>
      </c>
      <c r="E26" s="71" t="s">
        <v>280</v>
      </c>
      <c r="F26" s="72">
        <v>0.016599537037037034</v>
      </c>
      <c r="G26" s="103" t="s">
        <v>327</v>
      </c>
      <c r="H26" s="73" t="s">
        <v>320</v>
      </c>
      <c r="I26" s="68">
        <v>40</v>
      </c>
      <c r="J26" s="74"/>
      <c r="K26" s="75"/>
    </row>
    <row r="27" spans="1:11" s="76" customFormat="1" ht="20.25" customHeight="1">
      <c r="A27" s="68">
        <v>6</v>
      </c>
      <c r="B27" s="69">
        <v>37</v>
      </c>
      <c r="C27" s="70" t="s">
        <v>103</v>
      </c>
      <c r="D27" s="69">
        <v>1980</v>
      </c>
      <c r="E27" s="71" t="s">
        <v>275</v>
      </c>
      <c r="F27" s="72">
        <v>0.017194444444444446</v>
      </c>
      <c r="G27" s="103" t="s">
        <v>328</v>
      </c>
      <c r="H27" s="73" t="s">
        <v>320</v>
      </c>
      <c r="I27" s="68">
        <v>38</v>
      </c>
      <c r="J27" s="74"/>
      <c r="K27" s="75"/>
    </row>
    <row r="28" spans="1:11" s="76" customFormat="1" ht="20.25" customHeight="1">
      <c r="A28" s="68">
        <v>7</v>
      </c>
      <c r="B28" s="69">
        <v>38</v>
      </c>
      <c r="C28" s="70" t="s">
        <v>191</v>
      </c>
      <c r="D28" s="69">
        <v>1982</v>
      </c>
      <c r="E28" s="71" t="s">
        <v>277</v>
      </c>
      <c r="F28" s="72">
        <v>0.01733449074074074</v>
      </c>
      <c r="G28" s="103" t="s">
        <v>329</v>
      </c>
      <c r="H28" s="73" t="s">
        <v>321</v>
      </c>
      <c r="I28" s="68">
        <v>36</v>
      </c>
      <c r="J28" s="74"/>
      <c r="K28" s="75"/>
    </row>
    <row r="29" spans="1:11" s="76" customFormat="1" ht="20.25" customHeight="1">
      <c r="A29" s="68">
        <v>8</v>
      </c>
      <c r="B29" s="69">
        <v>44</v>
      </c>
      <c r="C29" s="70" t="s">
        <v>102</v>
      </c>
      <c r="D29" s="69">
        <v>1977</v>
      </c>
      <c r="E29" s="71" t="s">
        <v>268</v>
      </c>
      <c r="F29" s="72">
        <v>0.01826273148148148</v>
      </c>
      <c r="G29" s="103" t="s">
        <v>330</v>
      </c>
      <c r="H29" s="73" t="s">
        <v>321</v>
      </c>
      <c r="I29" s="68">
        <v>34</v>
      </c>
      <c r="J29" s="74"/>
      <c r="K29" s="75"/>
    </row>
    <row r="30" spans="1:11" s="76" customFormat="1" ht="20.25" customHeight="1">
      <c r="A30" s="68">
        <v>9</v>
      </c>
      <c r="B30" s="69">
        <v>41</v>
      </c>
      <c r="C30" s="70" t="s">
        <v>104</v>
      </c>
      <c r="D30" s="69">
        <v>1976</v>
      </c>
      <c r="E30" s="71" t="s">
        <v>282</v>
      </c>
      <c r="F30" s="72">
        <v>0.01876851851851852</v>
      </c>
      <c r="G30" s="103" t="s">
        <v>331</v>
      </c>
      <c r="H30" s="73" t="s">
        <v>321</v>
      </c>
      <c r="I30" s="68">
        <v>32</v>
      </c>
      <c r="J30" s="74"/>
      <c r="K30" s="75"/>
    </row>
    <row r="31" spans="1:11" s="76" customFormat="1" ht="20.25" customHeight="1">
      <c r="A31" s="68">
        <v>10</v>
      </c>
      <c r="B31" s="69">
        <v>46</v>
      </c>
      <c r="C31" s="70" t="s">
        <v>253</v>
      </c>
      <c r="D31" s="69">
        <v>1975</v>
      </c>
      <c r="E31" s="71" t="s">
        <v>251</v>
      </c>
      <c r="F31" s="72">
        <v>0.018962962962962963</v>
      </c>
      <c r="G31" s="103" t="s">
        <v>332</v>
      </c>
      <c r="H31" s="73" t="s">
        <v>321</v>
      </c>
      <c r="I31" s="68">
        <v>31</v>
      </c>
      <c r="J31" s="74"/>
      <c r="K31" s="75"/>
    </row>
    <row r="32" spans="1:11" s="76" customFormat="1" ht="20.25" customHeight="1">
      <c r="A32" s="68">
        <v>11</v>
      </c>
      <c r="B32" s="69">
        <v>43</v>
      </c>
      <c r="C32" s="70" t="s">
        <v>333</v>
      </c>
      <c r="D32" s="69">
        <v>1972</v>
      </c>
      <c r="E32" s="71" t="s">
        <v>262</v>
      </c>
      <c r="F32" s="72">
        <v>0.018991898148148147</v>
      </c>
      <c r="G32" s="103" t="s">
        <v>334</v>
      </c>
      <c r="H32" s="73" t="s">
        <v>321</v>
      </c>
      <c r="I32" s="68">
        <v>30</v>
      </c>
      <c r="J32" s="74"/>
      <c r="K32" s="75"/>
    </row>
    <row r="33" spans="1:11" s="76" customFormat="1" ht="20.25" customHeight="1">
      <c r="A33" s="68">
        <v>12</v>
      </c>
      <c r="B33" s="69">
        <v>35</v>
      </c>
      <c r="C33" s="70" t="s">
        <v>192</v>
      </c>
      <c r="D33" s="69">
        <v>1979</v>
      </c>
      <c r="E33" s="71" t="s">
        <v>271</v>
      </c>
      <c r="F33" s="72">
        <v>0.0205625</v>
      </c>
      <c r="G33" s="103" t="s">
        <v>335</v>
      </c>
      <c r="H33" s="73" t="s">
        <v>322</v>
      </c>
      <c r="I33" s="68">
        <v>29</v>
      </c>
      <c r="J33" s="74"/>
      <c r="K33" s="75"/>
    </row>
    <row r="34" spans="1:11" s="76" customFormat="1" ht="20.25" customHeight="1">
      <c r="A34" s="68">
        <v>13</v>
      </c>
      <c r="B34" s="69">
        <v>36</v>
      </c>
      <c r="C34" s="70" t="s">
        <v>194</v>
      </c>
      <c r="D34" s="69">
        <v>1978</v>
      </c>
      <c r="E34" s="71" t="s">
        <v>288</v>
      </c>
      <c r="F34" s="72">
        <v>0.024737268518518523</v>
      </c>
      <c r="G34" s="103" t="s">
        <v>336</v>
      </c>
      <c r="H34" s="73" t="s">
        <v>316</v>
      </c>
      <c r="I34" s="68">
        <v>28</v>
      </c>
      <c r="J34" s="74"/>
      <c r="K34" s="75"/>
    </row>
    <row r="35" spans="1:11" s="76" customFormat="1" ht="20.25" customHeight="1">
      <c r="A35" s="68">
        <v>14</v>
      </c>
      <c r="B35" s="69">
        <v>39</v>
      </c>
      <c r="C35" s="70" t="s">
        <v>193</v>
      </c>
      <c r="D35" s="69">
        <v>1978</v>
      </c>
      <c r="E35" s="71" t="s">
        <v>243</v>
      </c>
      <c r="F35" s="72">
        <v>0.026030092592592594</v>
      </c>
      <c r="G35" s="103" t="s">
        <v>337</v>
      </c>
      <c r="H35" s="73" t="s">
        <v>316</v>
      </c>
      <c r="I35" s="68">
        <v>27</v>
      </c>
      <c r="J35" s="74"/>
      <c r="K35" s="75"/>
    </row>
    <row r="36" spans="1:11" s="76" customFormat="1" ht="20.25" customHeight="1">
      <c r="A36" s="68">
        <v>15</v>
      </c>
      <c r="B36" s="69">
        <v>48</v>
      </c>
      <c r="C36" s="70" t="s">
        <v>237</v>
      </c>
      <c r="D36" s="69">
        <v>1971</v>
      </c>
      <c r="E36" s="71" t="s">
        <v>299</v>
      </c>
      <c r="F36" s="72">
        <v>0.026622685185185183</v>
      </c>
      <c r="G36" s="103" t="s">
        <v>338</v>
      </c>
      <c r="H36" s="73" t="s">
        <v>316</v>
      </c>
      <c r="I36" s="68">
        <v>26</v>
      </c>
      <c r="J36" s="68"/>
      <c r="K36" s="75"/>
    </row>
    <row r="37" spans="1:11" s="76" customFormat="1" ht="10.5" customHeight="1">
      <c r="A37" s="125"/>
      <c r="B37" s="126"/>
      <c r="C37" s="124"/>
      <c r="D37" s="126"/>
      <c r="E37" s="127"/>
      <c r="F37" s="128"/>
      <c r="G37" s="129"/>
      <c r="H37" s="130"/>
      <c r="I37" s="130"/>
      <c r="J37" s="131"/>
      <c r="K37" s="75"/>
    </row>
    <row r="38" spans="1:10" s="78" customFormat="1" ht="15" customHeight="1">
      <c r="A38" s="271" t="s">
        <v>56</v>
      </c>
      <c r="B38" s="271"/>
      <c r="C38" s="271"/>
      <c r="D38" s="77"/>
      <c r="F38" s="79"/>
      <c r="G38" s="80"/>
      <c r="H38" s="80"/>
      <c r="I38" s="80"/>
      <c r="J38" s="77"/>
    </row>
    <row r="39" spans="1:11" s="76" customFormat="1" ht="15" customHeight="1">
      <c r="A39" s="68"/>
      <c r="B39" s="69">
        <v>49</v>
      </c>
      <c r="C39" s="70" t="s">
        <v>217</v>
      </c>
      <c r="D39" s="69">
        <v>1982</v>
      </c>
      <c r="E39" s="71" t="s">
        <v>296</v>
      </c>
      <c r="F39" s="267"/>
      <c r="G39" s="267"/>
      <c r="H39" s="267"/>
      <c r="I39" s="267"/>
      <c r="J39" s="268"/>
      <c r="K39" s="75"/>
    </row>
    <row r="40" spans="1:10" s="76" customFormat="1" ht="9.75" customHeight="1">
      <c r="A40" s="57"/>
      <c r="B40" s="57"/>
      <c r="F40" s="55"/>
      <c r="G40" s="55"/>
      <c r="H40" s="55"/>
      <c r="I40" s="55"/>
      <c r="J40" s="81"/>
    </row>
    <row r="41" spans="1:10" s="78" customFormat="1" ht="15" customHeight="1">
      <c r="A41" s="271" t="s">
        <v>73</v>
      </c>
      <c r="B41" s="271"/>
      <c r="C41" s="271"/>
      <c r="D41" s="77"/>
      <c r="F41" s="79"/>
      <c r="G41" s="80"/>
      <c r="H41" s="80"/>
      <c r="I41" s="80"/>
      <c r="J41" s="77"/>
    </row>
    <row r="42" spans="1:11" s="76" customFormat="1" ht="15" customHeight="1">
      <c r="A42" s="68"/>
      <c r="B42" s="69"/>
      <c r="C42" s="70"/>
      <c r="D42" s="69"/>
      <c r="E42" s="71"/>
      <c r="F42" s="267"/>
      <c r="G42" s="267"/>
      <c r="H42" s="267"/>
      <c r="I42" s="267"/>
      <c r="J42" s="268"/>
      <c r="K42" s="75"/>
    </row>
    <row r="43" spans="1:10" s="76" customFormat="1" ht="13.5">
      <c r="A43" s="57"/>
      <c r="B43" s="57"/>
      <c r="F43" s="55"/>
      <c r="G43" s="55"/>
      <c r="H43" s="55"/>
      <c r="I43" s="55"/>
      <c r="J43" s="81"/>
    </row>
    <row r="44" spans="1:10" s="53" customFormat="1" ht="15" customHeight="1">
      <c r="A44" s="280" t="s">
        <v>52</v>
      </c>
      <c r="B44" s="280"/>
      <c r="C44" s="280"/>
      <c r="D44" s="82" t="s">
        <v>31</v>
      </c>
      <c r="E44" s="100" t="s">
        <v>28</v>
      </c>
      <c r="F44" s="104"/>
      <c r="G44" s="255" t="s">
        <v>32</v>
      </c>
      <c r="H44" s="255"/>
      <c r="I44" s="255"/>
      <c r="J44" s="255"/>
    </row>
    <row r="45" spans="1:10" s="86" customFormat="1" ht="15" customHeight="1">
      <c r="A45" s="281" t="s">
        <v>53</v>
      </c>
      <c r="B45" s="281"/>
      <c r="C45" s="281"/>
      <c r="D45" s="101" t="s">
        <v>54</v>
      </c>
      <c r="E45" s="101" t="s">
        <v>55</v>
      </c>
      <c r="F45" s="105"/>
      <c r="G45" s="110" t="s">
        <v>34</v>
      </c>
      <c r="H45" s="110" t="s">
        <v>80</v>
      </c>
      <c r="I45" s="110" t="s">
        <v>82</v>
      </c>
      <c r="J45" s="110" t="s">
        <v>81</v>
      </c>
    </row>
    <row r="46" spans="1:10" s="86" customFormat="1" ht="15" customHeight="1">
      <c r="A46" s="282" t="s">
        <v>65</v>
      </c>
      <c r="B46" s="282"/>
      <c r="C46" s="282"/>
      <c r="D46" s="87">
        <v>-5</v>
      </c>
      <c r="E46" s="87" t="s">
        <v>57</v>
      </c>
      <c r="F46" s="106"/>
      <c r="G46" s="107">
        <v>15</v>
      </c>
      <c r="H46" s="108">
        <v>1</v>
      </c>
      <c r="I46" s="108">
        <v>0</v>
      </c>
      <c r="J46" s="109">
        <v>0</v>
      </c>
    </row>
    <row r="47" spans="1:10" s="86" customFormat="1" ht="15" customHeight="1">
      <c r="A47" s="283"/>
      <c r="B47" s="283"/>
      <c r="C47" s="283"/>
      <c r="D47" s="85"/>
      <c r="E47" s="85"/>
      <c r="F47" s="284"/>
      <c r="G47" s="284"/>
      <c r="H47" s="284"/>
      <c r="I47" s="284"/>
      <c r="J47" s="284"/>
    </row>
    <row r="48" spans="1:10" s="53" customFormat="1" ht="15" customHeight="1">
      <c r="A48" s="280" t="s">
        <v>37</v>
      </c>
      <c r="B48" s="280"/>
      <c r="C48" s="280"/>
      <c r="D48" s="280"/>
      <c r="E48" s="280"/>
      <c r="F48" s="255"/>
      <c r="G48" s="255"/>
      <c r="H48" s="255"/>
      <c r="I48" s="255"/>
      <c r="J48" s="256"/>
    </row>
    <row r="49" spans="1:10" s="86" customFormat="1" ht="13.5">
      <c r="A49" s="243"/>
      <c r="B49" s="244"/>
      <c r="C49" s="244"/>
      <c r="D49" s="244"/>
      <c r="E49" s="245"/>
      <c r="F49" s="244"/>
      <c r="G49" s="244"/>
      <c r="H49" s="244"/>
      <c r="I49" s="244"/>
      <c r="J49" s="245"/>
    </row>
    <row r="50" spans="1:10" s="86" customFormat="1" ht="6" customHeight="1">
      <c r="A50" s="246"/>
      <c r="B50" s="247"/>
      <c r="C50" s="247"/>
      <c r="D50" s="247"/>
      <c r="E50" s="248"/>
      <c r="F50" s="247"/>
      <c r="G50" s="247"/>
      <c r="H50" s="247"/>
      <c r="I50" s="247"/>
      <c r="J50" s="248"/>
    </row>
    <row r="51" spans="1:10" s="53" customFormat="1" ht="15" customHeight="1">
      <c r="A51" s="280"/>
      <c r="B51" s="280"/>
      <c r="C51" s="280"/>
      <c r="D51" s="280"/>
      <c r="E51" s="280"/>
      <c r="F51" s="258"/>
      <c r="G51" s="258"/>
      <c r="H51" s="258"/>
      <c r="I51" s="258"/>
      <c r="J51" s="259"/>
    </row>
  </sheetData>
  <sheetProtection/>
  <mergeCells count="23">
    <mergeCell ref="A49:E50"/>
    <mergeCell ref="F49:J50"/>
    <mergeCell ref="A51:E51"/>
    <mergeCell ref="F51:J51"/>
    <mergeCell ref="A45:C45"/>
    <mergeCell ref="A46:C46"/>
    <mergeCell ref="A47:C47"/>
    <mergeCell ref="F47:J47"/>
    <mergeCell ref="A48:E48"/>
    <mergeCell ref="F48:J48"/>
    <mergeCell ref="A19:D19"/>
    <mergeCell ref="A38:C38"/>
    <mergeCell ref="F39:J39"/>
    <mergeCell ref="A41:C41"/>
    <mergeCell ref="F42:J42"/>
    <mergeCell ref="A44:C44"/>
    <mergeCell ref="G44:J44"/>
    <mergeCell ref="C1:H7"/>
    <mergeCell ref="A9:J9"/>
    <mergeCell ref="A10:J10"/>
    <mergeCell ref="A11:J11"/>
    <mergeCell ref="A16:D16"/>
    <mergeCell ref="E16:J16"/>
  </mergeCells>
  <printOptions horizont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view="pageBreakPreview" zoomScale="80" zoomScaleNormal="70" zoomScaleSheetLayoutView="80" workbookViewId="0" topLeftCell="A49">
      <selection activeCell="C71" sqref="C71"/>
    </sheetView>
  </sheetViews>
  <sheetFormatPr defaultColWidth="8.66015625" defaultRowHeight="12.75"/>
  <cols>
    <col min="1" max="2" width="9.33203125" style="57" customWidth="1"/>
    <col min="3" max="3" width="35.83203125" style="76" customWidth="1"/>
    <col min="4" max="4" width="11.66015625" style="76" customWidth="1"/>
    <col min="5" max="5" width="30.5" style="76" customWidth="1"/>
    <col min="6" max="6" width="16.83203125" style="76" customWidth="1"/>
    <col min="7" max="7" width="16.83203125" style="55" customWidth="1"/>
    <col min="8" max="8" width="16.83203125" style="56" customWidth="1"/>
    <col min="9" max="9" width="9.83203125" style="56" customWidth="1"/>
    <col min="10" max="10" width="7.16015625" style="56" customWidth="1"/>
    <col min="11" max="11" width="13.83203125" style="57" customWidth="1"/>
    <col min="12" max="16384" width="8.66015625" style="45" customWidth="1"/>
  </cols>
  <sheetData>
    <row r="1" spans="1:11" ht="14.25" customHeight="1">
      <c r="A1" s="42"/>
      <c r="B1" s="43"/>
      <c r="C1" s="274" t="s">
        <v>340</v>
      </c>
      <c r="D1" s="274"/>
      <c r="E1" s="274"/>
      <c r="F1" s="274"/>
      <c r="G1" s="274"/>
      <c r="H1" s="274"/>
      <c r="I1" s="274"/>
      <c r="J1" s="97"/>
      <c r="K1" s="44"/>
    </row>
    <row r="2" spans="1:11" ht="12.75" customHeight="1">
      <c r="A2" s="46"/>
      <c r="B2" s="102"/>
      <c r="C2" s="275"/>
      <c r="D2" s="275"/>
      <c r="E2" s="275"/>
      <c r="F2" s="275"/>
      <c r="G2" s="275"/>
      <c r="H2" s="275"/>
      <c r="I2" s="275"/>
      <c r="J2" s="98"/>
      <c r="K2" s="48"/>
    </row>
    <row r="3" spans="1:11" ht="12.75" customHeight="1">
      <c r="A3" s="46"/>
      <c r="B3" s="102"/>
      <c r="C3" s="275"/>
      <c r="D3" s="275"/>
      <c r="E3" s="275"/>
      <c r="F3" s="275"/>
      <c r="G3" s="275"/>
      <c r="H3" s="275"/>
      <c r="I3" s="275"/>
      <c r="J3" s="98"/>
      <c r="K3" s="48"/>
    </row>
    <row r="4" spans="1:11" ht="12.75" customHeight="1">
      <c r="A4" s="46"/>
      <c r="B4" s="102"/>
      <c r="C4" s="275"/>
      <c r="D4" s="275"/>
      <c r="E4" s="275"/>
      <c r="F4" s="275"/>
      <c r="G4" s="275"/>
      <c r="H4" s="275"/>
      <c r="I4" s="275"/>
      <c r="J4" s="98"/>
      <c r="K4" s="48"/>
    </row>
    <row r="5" spans="1:11" ht="12.75" customHeight="1">
      <c r="A5" s="46"/>
      <c r="B5" s="102"/>
      <c r="C5" s="275"/>
      <c r="D5" s="275"/>
      <c r="E5" s="275"/>
      <c r="F5" s="275"/>
      <c r="G5" s="275"/>
      <c r="H5" s="275"/>
      <c r="I5" s="275"/>
      <c r="J5" s="98"/>
      <c r="K5" s="48"/>
    </row>
    <row r="6" spans="1:11" ht="12.75" customHeight="1">
      <c r="A6" s="46"/>
      <c r="B6" s="102"/>
      <c r="C6" s="275"/>
      <c r="D6" s="275"/>
      <c r="E6" s="275"/>
      <c r="F6" s="275"/>
      <c r="G6" s="275"/>
      <c r="H6" s="275"/>
      <c r="I6" s="275"/>
      <c r="J6" s="98"/>
      <c r="K6" s="48"/>
    </row>
    <row r="7" spans="1:11" ht="33" customHeight="1">
      <c r="A7" s="49"/>
      <c r="B7" s="50"/>
      <c r="C7" s="276"/>
      <c r="D7" s="276"/>
      <c r="E7" s="276"/>
      <c r="F7" s="276"/>
      <c r="G7" s="276"/>
      <c r="H7" s="276"/>
      <c r="I7" s="276"/>
      <c r="J7" s="99"/>
      <c r="K7" s="51"/>
    </row>
    <row r="9" spans="1:11" ht="15">
      <c r="A9" s="270" t="s">
        <v>50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</row>
    <row r="10" spans="1:11" ht="20.25" customHeight="1">
      <c r="A10" s="270" t="s">
        <v>58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</row>
    <row r="11" spans="1:11" ht="15">
      <c r="A11" s="270" t="s">
        <v>84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</row>
    <row r="12" spans="1:11" ht="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3.5">
      <c r="A13" s="88" t="s">
        <v>79</v>
      </c>
      <c r="B13" s="89"/>
      <c r="C13" s="89"/>
      <c r="D13" s="89"/>
      <c r="E13" s="89"/>
      <c r="F13" s="89"/>
      <c r="G13" s="89"/>
      <c r="H13" s="89"/>
      <c r="I13" s="89"/>
      <c r="J13" s="89"/>
      <c r="K13" s="93" t="s">
        <v>60</v>
      </c>
    </row>
    <row r="14" spans="1:11" ht="12.75" customHeight="1">
      <c r="A14" s="90" t="s">
        <v>210</v>
      </c>
      <c r="B14" s="91"/>
      <c r="C14" s="91"/>
      <c r="D14" s="91"/>
      <c r="E14" s="91"/>
      <c r="F14" s="91"/>
      <c r="G14" s="91"/>
      <c r="H14" s="91"/>
      <c r="I14" s="91"/>
      <c r="J14" s="91"/>
      <c r="K14" s="92" t="s">
        <v>124</v>
      </c>
    </row>
    <row r="15" spans="1:6" ht="14.25" customHeight="1">
      <c r="A15" s="53"/>
      <c r="B15" s="53"/>
      <c r="C15" s="54"/>
      <c r="D15" s="54"/>
      <c r="E15" s="54"/>
      <c r="F15" s="54"/>
    </row>
    <row r="16" spans="1:11" s="58" customFormat="1" ht="15.75" customHeight="1">
      <c r="A16" s="272" t="s">
        <v>5</v>
      </c>
      <c r="B16" s="273"/>
      <c r="C16" s="273"/>
      <c r="D16" s="273"/>
      <c r="E16" s="272" t="s">
        <v>51</v>
      </c>
      <c r="F16" s="278"/>
      <c r="G16" s="278"/>
      <c r="H16" s="278"/>
      <c r="I16" s="278"/>
      <c r="J16" s="278"/>
      <c r="K16" s="279"/>
    </row>
    <row r="17" spans="1:11" s="59" customFormat="1" ht="14.25" customHeight="1">
      <c r="A17" s="94" t="s">
        <v>66</v>
      </c>
      <c r="B17" s="95"/>
      <c r="C17" s="95"/>
      <c r="D17" s="96" t="s">
        <v>67</v>
      </c>
      <c r="E17" s="94" t="s">
        <v>61</v>
      </c>
      <c r="F17" s="95"/>
      <c r="G17" s="95"/>
      <c r="H17" s="95"/>
      <c r="I17" s="95"/>
      <c r="J17" s="95"/>
      <c r="K17" s="96" t="s">
        <v>85</v>
      </c>
    </row>
    <row r="18" spans="1:11" s="59" customFormat="1" ht="14.25" customHeight="1">
      <c r="A18" s="94" t="s">
        <v>78</v>
      </c>
      <c r="B18" s="95"/>
      <c r="C18" s="95"/>
      <c r="D18" s="96" t="s">
        <v>77</v>
      </c>
      <c r="E18" s="94" t="s">
        <v>62</v>
      </c>
      <c r="F18" s="95"/>
      <c r="G18" s="95"/>
      <c r="H18" s="95"/>
      <c r="I18" s="95"/>
      <c r="J18" s="95"/>
      <c r="K18" s="96" t="s">
        <v>64</v>
      </c>
    </row>
    <row r="19" spans="1:11" s="59" customFormat="1" ht="14.25" customHeight="1">
      <c r="A19" s="277"/>
      <c r="B19" s="277"/>
      <c r="C19" s="277"/>
      <c r="D19" s="277"/>
      <c r="E19" s="94" t="s">
        <v>63</v>
      </c>
      <c r="F19" s="95"/>
      <c r="G19" s="95"/>
      <c r="H19" s="95"/>
      <c r="I19" s="95"/>
      <c r="J19" s="95"/>
      <c r="K19" s="96">
        <v>2</v>
      </c>
    </row>
    <row r="20" spans="1:11" s="58" customFormat="1" ht="14.25" customHeight="1">
      <c r="A20" s="60"/>
      <c r="B20" s="53"/>
      <c r="C20" s="61"/>
      <c r="D20" s="62"/>
      <c r="E20" s="63"/>
      <c r="F20" s="63"/>
      <c r="G20" s="64"/>
      <c r="H20" s="65"/>
      <c r="I20" s="65"/>
      <c r="J20" s="65"/>
      <c r="K20" s="60"/>
    </row>
    <row r="21" spans="1:11" s="47" customFormat="1" ht="25.5" customHeight="1">
      <c r="A21" s="66" t="s">
        <v>17</v>
      </c>
      <c r="B21" s="66" t="s">
        <v>47</v>
      </c>
      <c r="C21" s="66" t="s">
        <v>20</v>
      </c>
      <c r="D21" s="66" t="s">
        <v>21</v>
      </c>
      <c r="E21" s="66" t="s">
        <v>59</v>
      </c>
      <c r="F21" s="66" t="s">
        <v>64</v>
      </c>
      <c r="G21" s="67" t="s">
        <v>48</v>
      </c>
      <c r="H21" s="67" t="s">
        <v>49</v>
      </c>
      <c r="I21" s="67" t="s">
        <v>74</v>
      </c>
      <c r="J21" s="67" t="s">
        <v>76</v>
      </c>
      <c r="K21" s="66" t="s">
        <v>46</v>
      </c>
    </row>
    <row r="22" spans="1:12" s="76" customFormat="1" ht="21" customHeight="1">
      <c r="A22" s="68">
        <v>1</v>
      </c>
      <c r="B22" s="69">
        <v>111</v>
      </c>
      <c r="C22" s="70" t="s">
        <v>105</v>
      </c>
      <c r="D22" s="69">
        <v>1987</v>
      </c>
      <c r="E22" s="71" t="s">
        <v>266</v>
      </c>
      <c r="F22" s="72">
        <v>0.009351851851851853</v>
      </c>
      <c r="G22" s="72">
        <v>0.01971875</v>
      </c>
      <c r="H22" s="103">
        <v>0</v>
      </c>
      <c r="I22" s="73" t="s">
        <v>318</v>
      </c>
      <c r="J22" s="68">
        <v>60</v>
      </c>
      <c r="K22" s="74"/>
      <c r="L22" s="75"/>
    </row>
    <row r="23" spans="1:12" s="76" customFormat="1" ht="21" customHeight="1">
      <c r="A23" s="68">
        <v>2</v>
      </c>
      <c r="B23" s="69">
        <v>79</v>
      </c>
      <c r="C23" s="70" t="s">
        <v>341</v>
      </c>
      <c r="D23" s="69">
        <v>1983</v>
      </c>
      <c r="E23" s="71" t="s">
        <v>260</v>
      </c>
      <c r="F23" s="72">
        <v>0.009916666666666666</v>
      </c>
      <c r="G23" s="72">
        <v>0.020180555555555556</v>
      </c>
      <c r="H23" s="103" t="s">
        <v>342</v>
      </c>
      <c r="I23" s="73" t="s">
        <v>318</v>
      </c>
      <c r="J23" s="68">
        <v>54</v>
      </c>
      <c r="K23" s="74"/>
      <c r="L23" s="75"/>
    </row>
    <row r="24" spans="1:12" s="76" customFormat="1" ht="21" customHeight="1">
      <c r="A24" s="68">
        <v>3</v>
      </c>
      <c r="B24" s="69">
        <v>76</v>
      </c>
      <c r="C24" s="70" t="s">
        <v>196</v>
      </c>
      <c r="D24" s="69">
        <v>1989</v>
      </c>
      <c r="E24" s="71" t="s">
        <v>275</v>
      </c>
      <c r="F24" s="72">
        <v>0.010122685185185184</v>
      </c>
      <c r="G24" s="72">
        <v>0.020391203703703703</v>
      </c>
      <c r="H24" s="103" t="s">
        <v>343</v>
      </c>
      <c r="I24" s="73" t="s">
        <v>318</v>
      </c>
      <c r="J24" s="68">
        <v>48</v>
      </c>
      <c r="K24" s="74"/>
      <c r="L24" s="75"/>
    </row>
    <row r="25" spans="1:12" s="76" customFormat="1" ht="21" customHeight="1">
      <c r="A25" s="68">
        <v>4</v>
      </c>
      <c r="B25" s="69">
        <v>100</v>
      </c>
      <c r="C25" s="70" t="s">
        <v>344</v>
      </c>
      <c r="D25" s="69">
        <v>1994</v>
      </c>
      <c r="E25" s="71" t="s">
        <v>260</v>
      </c>
      <c r="F25" s="72">
        <v>0.009907407407407408</v>
      </c>
      <c r="G25" s="72">
        <v>0.02043287037037037</v>
      </c>
      <c r="H25" s="103" t="s">
        <v>345</v>
      </c>
      <c r="I25" s="73" t="s">
        <v>318</v>
      </c>
      <c r="J25" s="68">
        <v>43</v>
      </c>
      <c r="K25" s="74"/>
      <c r="L25" s="75"/>
    </row>
    <row r="26" spans="1:12" s="76" customFormat="1" ht="21" customHeight="1">
      <c r="A26" s="68">
        <v>5</v>
      </c>
      <c r="B26" s="69">
        <v>89</v>
      </c>
      <c r="C26" s="70" t="s">
        <v>195</v>
      </c>
      <c r="D26" s="69">
        <v>1991</v>
      </c>
      <c r="E26" s="71" t="s">
        <v>290</v>
      </c>
      <c r="F26" s="72">
        <v>0.009989583333333333</v>
      </c>
      <c r="G26" s="72">
        <v>0.020484953703703703</v>
      </c>
      <c r="H26" s="103" t="s">
        <v>346</v>
      </c>
      <c r="I26" s="73" t="s">
        <v>318</v>
      </c>
      <c r="J26" s="68">
        <v>40</v>
      </c>
      <c r="K26" s="74"/>
      <c r="L26" s="75"/>
    </row>
    <row r="27" spans="1:12" s="76" customFormat="1" ht="21" customHeight="1">
      <c r="A27" s="68">
        <v>6</v>
      </c>
      <c r="B27" s="69">
        <v>78</v>
      </c>
      <c r="C27" s="70" t="s">
        <v>223</v>
      </c>
      <c r="D27" s="69">
        <v>1988</v>
      </c>
      <c r="E27" s="71" t="s">
        <v>271</v>
      </c>
      <c r="F27" s="72">
        <v>0.009936342592592592</v>
      </c>
      <c r="G27" s="72">
        <v>0.02053587962962963</v>
      </c>
      <c r="H27" s="103" t="s">
        <v>347</v>
      </c>
      <c r="I27" s="73" t="s">
        <v>318</v>
      </c>
      <c r="J27" s="68">
        <v>38</v>
      </c>
      <c r="K27" s="74"/>
      <c r="L27" s="75"/>
    </row>
    <row r="28" spans="1:12" s="76" customFormat="1" ht="21" customHeight="1">
      <c r="A28" s="68">
        <v>7</v>
      </c>
      <c r="B28" s="69">
        <v>98</v>
      </c>
      <c r="C28" s="70" t="s">
        <v>106</v>
      </c>
      <c r="D28" s="69">
        <v>1987</v>
      </c>
      <c r="E28" s="71" t="s">
        <v>266</v>
      </c>
      <c r="F28" s="72">
        <v>0.01028587962962963</v>
      </c>
      <c r="G28" s="72">
        <v>0.020971064814814814</v>
      </c>
      <c r="H28" s="103" t="s">
        <v>348</v>
      </c>
      <c r="I28" s="73" t="s">
        <v>318</v>
      </c>
      <c r="J28" s="68">
        <v>36</v>
      </c>
      <c r="K28" s="74"/>
      <c r="L28" s="75"/>
    </row>
    <row r="29" spans="1:12" s="76" customFormat="1" ht="21" customHeight="1">
      <c r="A29" s="68">
        <v>8</v>
      </c>
      <c r="B29" s="69">
        <v>94</v>
      </c>
      <c r="C29" s="70" t="s">
        <v>112</v>
      </c>
      <c r="D29" s="69">
        <v>1986</v>
      </c>
      <c r="E29" s="71" t="s">
        <v>259</v>
      </c>
      <c r="F29" s="72">
        <v>0.010376157407407407</v>
      </c>
      <c r="G29" s="72">
        <v>0.02122800925925926</v>
      </c>
      <c r="H29" s="103" t="s">
        <v>349</v>
      </c>
      <c r="I29" s="73" t="s">
        <v>318</v>
      </c>
      <c r="J29" s="68">
        <v>34</v>
      </c>
      <c r="K29" s="74"/>
      <c r="L29" s="75"/>
    </row>
    <row r="30" spans="1:12" s="76" customFormat="1" ht="21" customHeight="1">
      <c r="A30" s="68">
        <v>9</v>
      </c>
      <c r="B30" s="69">
        <v>61</v>
      </c>
      <c r="C30" s="70" t="s">
        <v>117</v>
      </c>
      <c r="D30" s="69">
        <v>1988</v>
      </c>
      <c r="E30" s="71" t="s">
        <v>268</v>
      </c>
      <c r="F30" s="72">
        <v>0.010311342592592592</v>
      </c>
      <c r="G30" s="72">
        <v>0.021548611111111112</v>
      </c>
      <c r="H30" s="103" t="s">
        <v>350</v>
      </c>
      <c r="I30" s="73" t="s">
        <v>318</v>
      </c>
      <c r="J30" s="68">
        <v>32</v>
      </c>
      <c r="K30" s="74"/>
      <c r="L30" s="75"/>
    </row>
    <row r="31" spans="1:12" s="76" customFormat="1" ht="21" customHeight="1">
      <c r="A31" s="68">
        <v>10</v>
      </c>
      <c r="B31" s="69">
        <v>77</v>
      </c>
      <c r="C31" s="70" t="s">
        <v>233</v>
      </c>
      <c r="D31" s="69">
        <v>1995</v>
      </c>
      <c r="E31" s="71" t="s">
        <v>288</v>
      </c>
      <c r="F31" s="72">
        <v>0.010666666666666666</v>
      </c>
      <c r="G31" s="72">
        <v>0.021706018518518517</v>
      </c>
      <c r="H31" s="103" t="s">
        <v>351</v>
      </c>
      <c r="I31" s="73" t="s">
        <v>317</v>
      </c>
      <c r="J31" s="68">
        <v>31</v>
      </c>
      <c r="K31" s="74"/>
      <c r="L31" s="75"/>
    </row>
    <row r="32" spans="1:12" s="76" customFormat="1" ht="21" customHeight="1">
      <c r="A32" s="68">
        <v>11</v>
      </c>
      <c r="B32" s="69">
        <v>64</v>
      </c>
      <c r="C32" s="70" t="s">
        <v>108</v>
      </c>
      <c r="D32" s="69">
        <v>1990</v>
      </c>
      <c r="E32" s="71" t="s">
        <v>280</v>
      </c>
      <c r="F32" s="72">
        <v>0.010502314814814813</v>
      </c>
      <c r="G32" s="72">
        <v>0.021822916666666668</v>
      </c>
      <c r="H32" s="103" t="s">
        <v>352</v>
      </c>
      <c r="I32" s="73" t="s">
        <v>317</v>
      </c>
      <c r="J32" s="68">
        <v>30</v>
      </c>
      <c r="K32" s="74"/>
      <c r="L32" s="75"/>
    </row>
    <row r="33" spans="1:12" s="76" customFormat="1" ht="21" customHeight="1">
      <c r="A33" s="68">
        <v>12</v>
      </c>
      <c r="B33" s="69">
        <v>73</v>
      </c>
      <c r="C33" s="70" t="s">
        <v>119</v>
      </c>
      <c r="D33" s="69">
        <v>1981</v>
      </c>
      <c r="E33" s="71" t="s">
        <v>275</v>
      </c>
      <c r="F33" s="72">
        <v>0.010777777777777777</v>
      </c>
      <c r="G33" s="72">
        <v>0.021906250000000002</v>
      </c>
      <c r="H33" s="103" t="s">
        <v>353</v>
      </c>
      <c r="I33" s="73" t="s">
        <v>317</v>
      </c>
      <c r="J33" s="68">
        <v>29</v>
      </c>
      <c r="K33" s="74"/>
      <c r="L33" s="75"/>
    </row>
    <row r="34" spans="1:12" s="76" customFormat="1" ht="21" customHeight="1">
      <c r="A34" s="68">
        <v>13</v>
      </c>
      <c r="B34" s="69">
        <v>82</v>
      </c>
      <c r="C34" s="70" t="s">
        <v>107</v>
      </c>
      <c r="D34" s="69">
        <v>1980</v>
      </c>
      <c r="E34" s="71" t="s">
        <v>259</v>
      </c>
      <c r="F34" s="72">
        <v>0.010725694444444446</v>
      </c>
      <c r="G34" s="72">
        <v>0.02193287037037037</v>
      </c>
      <c r="H34" s="103" t="s">
        <v>354</v>
      </c>
      <c r="I34" s="73" t="s">
        <v>317</v>
      </c>
      <c r="J34" s="68">
        <v>28</v>
      </c>
      <c r="K34" s="74"/>
      <c r="L34" s="75"/>
    </row>
    <row r="35" spans="1:12" s="76" customFormat="1" ht="21" customHeight="1">
      <c r="A35" s="68">
        <v>14</v>
      </c>
      <c r="B35" s="69">
        <v>108</v>
      </c>
      <c r="C35" s="70" t="s">
        <v>355</v>
      </c>
      <c r="D35" s="69">
        <v>1991</v>
      </c>
      <c r="E35" s="71" t="s">
        <v>260</v>
      </c>
      <c r="F35" s="72">
        <v>0.010975694444444446</v>
      </c>
      <c r="G35" s="72">
        <v>0.021934027777777778</v>
      </c>
      <c r="H35" s="103" t="s">
        <v>356</v>
      </c>
      <c r="I35" s="73" t="s">
        <v>317</v>
      </c>
      <c r="J35" s="68">
        <v>27</v>
      </c>
      <c r="K35" s="74"/>
      <c r="L35" s="75"/>
    </row>
    <row r="36" spans="1:12" s="76" customFormat="1" ht="21" customHeight="1">
      <c r="A36" s="68">
        <v>15</v>
      </c>
      <c r="B36" s="69">
        <v>105</v>
      </c>
      <c r="C36" s="70" t="s">
        <v>225</v>
      </c>
      <c r="D36" s="69">
        <v>1982</v>
      </c>
      <c r="E36" s="71" t="s">
        <v>271</v>
      </c>
      <c r="F36" s="72">
        <v>0.011060185185185185</v>
      </c>
      <c r="G36" s="72">
        <v>0.02197800925925926</v>
      </c>
      <c r="H36" s="103" t="s">
        <v>357</v>
      </c>
      <c r="I36" s="73" t="s">
        <v>317</v>
      </c>
      <c r="J36" s="68">
        <v>26</v>
      </c>
      <c r="K36" s="74"/>
      <c r="L36" s="75"/>
    </row>
    <row r="37" spans="1:12" s="76" customFormat="1" ht="21" customHeight="1">
      <c r="A37" s="68">
        <v>16</v>
      </c>
      <c r="B37" s="69">
        <v>63</v>
      </c>
      <c r="C37" s="70" t="s">
        <v>110</v>
      </c>
      <c r="D37" s="69">
        <v>1988</v>
      </c>
      <c r="E37" s="71" t="s">
        <v>275</v>
      </c>
      <c r="F37" s="72">
        <v>0.010734953703703705</v>
      </c>
      <c r="G37" s="72">
        <v>0.02208449074074074</v>
      </c>
      <c r="H37" s="103" t="s">
        <v>358</v>
      </c>
      <c r="I37" s="73" t="s">
        <v>317</v>
      </c>
      <c r="J37" s="68">
        <v>25</v>
      </c>
      <c r="K37" s="74"/>
      <c r="L37" s="75"/>
    </row>
    <row r="38" spans="1:12" s="76" customFormat="1" ht="21" customHeight="1">
      <c r="A38" s="68">
        <v>17</v>
      </c>
      <c r="B38" s="69">
        <v>101</v>
      </c>
      <c r="C38" s="70" t="s">
        <v>197</v>
      </c>
      <c r="D38" s="69">
        <v>1988</v>
      </c>
      <c r="E38" s="71" t="s">
        <v>266</v>
      </c>
      <c r="F38" s="72">
        <v>0.01064814814814815</v>
      </c>
      <c r="G38" s="72">
        <v>0.022211805555555558</v>
      </c>
      <c r="H38" s="103" t="s">
        <v>359</v>
      </c>
      <c r="I38" s="73" t="s">
        <v>317</v>
      </c>
      <c r="J38" s="68">
        <v>24</v>
      </c>
      <c r="K38" s="74"/>
      <c r="L38" s="75"/>
    </row>
    <row r="39" spans="1:12" s="76" customFormat="1" ht="21" customHeight="1">
      <c r="A39" s="68">
        <v>18</v>
      </c>
      <c r="B39" s="69">
        <v>71</v>
      </c>
      <c r="C39" s="70" t="s">
        <v>115</v>
      </c>
      <c r="D39" s="69">
        <v>1987</v>
      </c>
      <c r="E39" s="71" t="s">
        <v>259</v>
      </c>
      <c r="F39" s="72">
        <v>0.011275462962962965</v>
      </c>
      <c r="G39" s="72">
        <v>0.0226875</v>
      </c>
      <c r="H39" s="103" t="s">
        <v>360</v>
      </c>
      <c r="I39" s="73" t="s">
        <v>317</v>
      </c>
      <c r="J39" s="68">
        <v>23</v>
      </c>
      <c r="K39" s="74"/>
      <c r="L39" s="75"/>
    </row>
    <row r="40" spans="1:12" s="76" customFormat="1" ht="21" customHeight="1">
      <c r="A40" s="68">
        <v>19</v>
      </c>
      <c r="B40" s="69">
        <v>106</v>
      </c>
      <c r="C40" s="70" t="s">
        <v>123</v>
      </c>
      <c r="D40" s="69">
        <v>1987</v>
      </c>
      <c r="E40" s="71" t="s">
        <v>296</v>
      </c>
      <c r="F40" s="72">
        <v>0.011296296296296296</v>
      </c>
      <c r="G40" s="72">
        <v>0.022754629629629628</v>
      </c>
      <c r="H40" s="103" t="s">
        <v>361</v>
      </c>
      <c r="I40" s="73" t="s">
        <v>317</v>
      </c>
      <c r="J40" s="68">
        <v>22</v>
      </c>
      <c r="K40" s="74"/>
      <c r="L40" s="75"/>
    </row>
    <row r="41" spans="1:12" s="76" customFormat="1" ht="21" customHeight="1">
      <c r="A41" s="68">
        <v>20</v>
      </c>
      <c r="B41" s="69">
        <v>75</v>
      </c>
      <c r="C41" s="70" t="s">
        <v>113</v>
      </c>
      <c r="D41" s="69">
        <v>1982</v>
      </c>
      <c r="E41" s="71" t="s">
        <v>262</v>
      </c>
      <c r="F41" s="72">
        <v>0.011112268518518516</v>
      </c>
      <c r="G41" s="72">
        <v>0.023076388888888886</v>
      </c>
      <c r="H41" s="103" t="s">
        <v>362</v>
      </c>
      <c r="I41" s="73" t="s">
        <v>317</v>
      </c>
      <c r="J41" s="68">
        <v>21</v>
      </c>
      <c r="K41" s="74"/>
      <c r="L41" s="75"/>
    </row>
    <row r="42" spans="1:12" s="76" customFormat="1" ht="21" customHeight="1">
      <c r="A42" s="68">
        <v>21</v>
      </c>
      <c r="B42" s="69">
        <v>84</v>
      </c>
      <c r="C42" s="70" t="s">
        <v>116</v>
      </c>
      <c r="D42" s="69">
        <v>1981</v>
      </c>
      <c r="E42" s="71" t="s">
        <v>268</v>
      </c>
      <c r="F42" s="72">
        <v>0.011184027777777779</v>
      </c>
      <c r="G42" s="72">
        <v>0.023124999999999996</v>
      </c>
      <c r="H42" s="103" t="s">
        <v>363</v>
      </c>
      <c r="I42" s="73" t="s">
        <v>317</v>
      </c>
      <c r="J42" s="68">
        <v>20</v>
      </c>
      <c r="K42" s="74"/>
      <c r="L42" s="75"/>
    </row>
    <row r="43" spans="1:12" s="76" customFormat="1" ht="21" customHeight="1">
      <c r="A43" s="68">
        <v>22</v>
      </c>
      <c r="B43" s="69">
        <v>72</v>
      </c>
      <c r="C43" s="70" t="s">
        <v>218</v>
      </c>
      <c r="D43" s="69">
        <v>1986</v>
      </c>
      <c r="E43" s="71" t="s">
        <v>296</v>
      </c>
      <c r="F43" s="72">
        <v>0.011199074074074071</v>
      </c>
      <c r="G43" s="72">
        <v>0.02327199074074074</v>
      </c>
      <c r="H43" s="103" t="s">
        <v>364</v>
      </c>
      <c r="I43" s="73" t="s">
        <v>317</v>
      </c>
      <c r="J43" s="68">
        <v>19</v>
      </c>
      <c r="K43" s="132"/>
      <c r="L43" s="75"/>
    </row>
    <row r="44" spans="1:12" s="76" customFormat="1" ht="21" customHeight="1">
      <c r="A44" s="68">
        <v>23</v>
      </c>
      <c r="B44" s="69">
        <v>88</v>
      </c>
      <c r="C44" s="70" t="s">
        <v>234</v>
      </c>
      <c r="D44" s="69">
        <v>1993</v>
      </c>
      <c r="E44" s="71" t="s">
        <v>288</v>
      </c>
      <c r="F44" s="72">
        <v>0.011437499999999998</v>
      </c>
      <c r="G44" s="72">
        <v>0.02350462962962963</v>
      </c>
      <c r="H44" s="103" t="s">
        <v>365</v>
      </c>
      <c r="I44" s="73" t="s">
        <v>317</v>
      </c>
      <c r="J44" s="68">
        <v>18</v>
      </c>
      <c r="K44" s="74"/>
      <c r="L44" s="75"/>
    </row>
    <row r="45" spans="1:12" s="76" customFormat="1" ht="21" customHeight="1">
      <c r="A45" s="68">
        <v>24</v>
      </c>
      <c r="B45" s="69">
        <v>90</v>
      </c>
      <c r="C45" s="70" t="s">
        <v>202</v>
      </c>
      <c r="D45" s="69">
        <v>1981</v>
      </c>
      <c r="E45" s="71" t="s">
        <v>268</v>
      </c>
      <c r="F45" s="72">
        <v>0.011576388888888891</v>
      </c>
      <c r="G45" s="72">
        <v>0.023785879629629626</v>
      </c>
      <c r="H45" s="103" t="s">
        <v>366</v>
      </c>
      <c r="I45" s="73" t="s">
        <v>317</v>
      </c>
      <c r="J45" s="68">
        <v>17</v>
      </c>
      <c r="K45" s="74"/>
      <c r="L45" s="75"/>
    </row>
    <row r="46" spans="1:12" s="76" customFormat="1" ht="21" customHeight="1">
      <c r="A46" s="68">
        <v>25</v>
      </c>
      <c r="B46" s="69">
        <v>66</v>
      </c>
      <c r="C46" s="70" t="s">
        <v>111</v>
      </c>
      <c r="D46" s="69">
        <v>1985</v>
      </c>
      <c r="E46" s="71" t="s">
        <v>288</v>
      </c>
      <c r="F46" s="72">
        <v>0.011766203703703704</v>
      </c>
      <c r="G46" s="72">
        <v>0.02395486111111111</v>
      </c>
      <c r="H46" s="103" t="s">
        <v>367</v>
      </c>
      <c r="I46" s="73" t="s">
        <v>317</v>
      </c>
      <c r="J46" s="68">
        <v>16</v>
      </c>
      <c r="K46" s="74"/>
      <c r="L46" s="75"/>
    </row>
    <row r="47" spans="1:12" s="76" customFormat="1" ht="21" customHeight="1">
      <c r="A47" s="68">
        <v>26</v>
      </c>
      <c r="B47" s="69">
        <v>81</v>
      </c>
      <c r="C47" s="70" t="s">
        <v>224</v>
      </c>
      <c r="D47" s="69">
        <v>1976</v>
      </c>
      <c r="E47" s="71" t="s">
        <v>271</v>
      </c>
      <c r="F47" s="72">
        <v>0.01170486111111111</v>
      </c>
      <c r="G47" s="72">
        <v>0.02417708333333333</v>
      </c>
      <c r="H47" s="103" t="s">
        <v>368</v>
      </c>
      <c r="I47" s="73" t="s">
        <v>317</v>
      </c>
      <c r="J47" s="68">
        <v>15</v>
      </c>
      <c r="K47" s="74"/>
      <c r="L47" s="75"/>
    </row>
    <row r="48" spans="1:12" s="76" customFormat="1" ht="21" customHeight="1">
      <c r="A48" s="68">
        <v>27</v>
      </c>
      <c r="B48" s="69">
        <v>132</v>
      </c>
      <c r="C48" s="70" t="s">
        <v>369</v>
      </c>
      <c r="D48" s="69">
        <v>1980</v>
      </c>
      <c r="E48" s="71" t="s">
        <v>280</v>
      </c>
      <c r="F48" s="72">
        <v>0.012038194444444443</v>
      </c>
      <c r="G48" s="72">
        <v>0.024660879629629626</v>
      </c>
      <c r="H48" s="103" t="s">
        <v>370</v>
      </c>
      <c r="I48" s="73" t="s">
        <v>319</v>
      </c>
      <c r="J48" s="68">
        <v>14</v>
      </c>
      <c r="K48" s="74"/>
      <c r="L48" s="75"/>
    </row>
    <row r="49" spans="1:12" s="76" customFormat="1" ht="21" customHeight="1">
      <c r="A49" s="68">
        <v>28</v>
      </c>
      <c r="B49" s="69">
        <v>104</v>
      </c>
      <c r="C49" s="70" t="s">
        <v>198</v>
      </c>
      <c r="D49" s="69">
        <v>1992</v>
      </c>
      <c r="E49" s="71" t="s">
        <v>277</v>
      </c>
      <c r="F49" s="72">
        <v>0.01252662037037037</v>
      </c>
      <c r="G49" s="72">
        <v>0.025261574074074075</v>
      </c>
      <c r="H49" s="103" t="s">
        <v>371</v>
      </c>
      <c r="I49" s="73" t="s">
        <v>319</v>
      </c>
      <c r="J49" s="68">
        <v>13</v>
      </c>
      <c r="K49" s="74"/>
      <c r="L49" s="75"/>
    </row>
    <row r="50" spans="1:12" s="76" customFormat="1" ht="21" customHeight="1">
      <c r="A50" s="68">
        <v>29</v>
      </c>
      <c r="B50" s="69">
        <v>109</v>
      </c>
      <c r="C50" s="70" t="s">
        <v>121</v>
      </c>
      <c r="D50" s="69">
        <v>1996</v>
      </c>
      <c r="E50" s="71" t="s">
        <v>299</v>
      </c>
      <c r="F50" s="72">
        <v>0.011931712962962963</v>
      </c>
      <c r="G50" s="72">
        <v>0.025368055555555557</v>
      </c>
      <c r="H50" s="103" t="s">
        <v>372</v>
      </c>
      <c r="I50" s="73" t="s">
        <v>319</v>
      </c>
      <c r="J50" s="68">
        <v>12</v>
      </c>
      <c r="K50" s="74"/>
      <c r="L50" s="75"/>
    </row>
    <row r="51" spans="1:12" s="76" customFormat="1" ht="21" customHeight="1">
      <c r="A51" s="68">
        <v>30</v>
      </c>
      <c r="B51" s="69">
        <v>134</v>
      </c>
      <c r="C51" s="70" t="s">
        <v>373</v>
      </c>
      <c r="D51" s="69">
        <v>1979</v>
      </c>
      <c r="E51" s="71" t="s">
        <v>294</v>
      </c>
      <c r="F51" s="72">
        <v>0.012119212962962964</v>
      </c>
      <c r="G51" s="72">
        <v>0.025399305555555557</v>
      </c>
      <c r="H51" s="103" t="s">
        <v>374</v>
      </c>
      <c r="I51" s="73" t="s">
        <v>319</v>
      </c>
      <c r="J51" s="68">
        <v>11</v>
      </c>
      <c r="K51" s="74"/>
      <c r="L51" s="75"/>
    </row>
    <row r="52" spans="1:12" s="76" customFormat="1" ht="21" customHeight="1">
      <c r="A52" s="68">
        <v>31</v>
      </c>
      <c r="B52" s="69">
        <v>102</v>
      </c>
      <c r="C52" s="70" t="s">
        <v>238</v>
      </c>
      <c r="D52" s="69">
        <v>1989</v>
      </c>
      <c r="E52" s="71" t="s">
        <v>299</v>
      </c>
      <c r="F52" s="72">
        <v>0.012268518518518519</v>
      </c>
      <c r="G52" s="72">
        <v>0.02544328703703704</v>
      </c>
      <c r="H52" s="103" t="s">
        <v>375</v>
      </c>
      <c r="I52" s="73" t="s">
        <v>319</v>
      </c>
      <c r="J52" s="68">
        <v>10</v>
      </c>
      <c r="K52" s="74"/>
      <c r="L52" s="75"/>
    </row>
    <row r="53" spans="1:12" s="76" customFormat="1" ht="21" customHeight="1">
      <c r="A53" s="68">
        <v>32</v>
      </c>
      <c r="B53" s="69">
        <v>103</v>
      </c>
      <c r="C53" s="70" t="s">
        <v>221</v>
      </c>
      <c r="D53" s="69">
        <v>1994</v>
      </c>
      <c r="E53" s="71" t="s">
        <v>290</v>
      </c>
      <c r="F53" s="72">
        <v>0.013030092592592591</v>
      </c>
      <c r="G53" s="72">
        <v>0.026417824074074073</v>
      </c>
      <c r="H53" s="103" t="s">
        <v>376</v>
      </c>
      <c r="I53" s="73" t="s">
        <v>319</v>
      </c>
      <c r="J53" s="68">
        <v>9</v>
      </c>
      <c r="K53" s="74"/>
      <c r="L53" s="75"/>
    </row>
    <row r="54" spans="1:12" s="76" customFormat="1" ht="21" customHeight="1">
      <c r="A54" s="68">
        <v>33</v>
      </c>
      <c r="B54" s="69">
        <v>97</v>
      </c>
      <c r="C54" s="70" t="s">
        <v>118</v>
      </c>
      <c r="D54" s="69">
        <v>1985</v>
      </c>
      <c r="E54" s="71" t="s">
        <v>277</v>
      </c>
      <c r="F54" s="72">
        <v>0.013199074074074073</v>
      </c>
      <c r="G54" s="72">
        <v>0.026555555555555558</v>
      </c>
      <c r="H54" s="103" t="s">
        <v>377</v>
      </c>
      <c r="I54" s="73" t="s">
        <v>319</v>
      </c>
      <c r="J54" s="68">
        <v>8</v>
      </c>
      <c r="K54" s="74"/>
      <c r="L54" s="75"/>
    </row>
    <row r="55" spans="1:12" s="76" customFormat="1" ht="21" customHeight="1">
      <c r="A55" s="68">
        <v>34</v>
      </c>
      <c r="B55" s="69">
        <v>112</v>
      </c>
      <c r="C55" s="70" t="s">
        <v>222</v>
      </c>
      <c r="D55" s="69">
        <v>1998</v>
      </c>
      <c r="E55" s="71" t="s">
        <v>290</v>
      </c>
      <c r="F55" s="72">
        <v>0.013060185185185183</v>
      </c>
      <c r="G55" s="72">
        <v>0.02703587962962963</v>
      </c>
      <c r="H55" s="103" t="s">
        <v>378</v>
      </c>
      <c r="I55" s="73" t="s">
        <v>319</v>
      </c>
      <c r="J55" s="68">
        <v>7</v>
      </c>
      <c r="K55" s="74"/>
      <c r="L55" s="75"/>
    </row>
    <row r="56" spans="1:12" s="76" customFormat="1" ht="21" customHeight="1">
      <c r="A56" s="68">
        <v>35</v>
      </c>
      <c r="B56" s="69">
        <v>62</v>
      </c>
      <c r="C56" s="70" t="s">
        <v>254</v>
      </c>
      <c r="D56" s="69">
        <v>1993</v>
      </c>
      <c r="E56" s="71" t="s">
        <v>251</v>
      </c>
      <c r="F56" s="72">
        <v>0.013265046296296296</v>
      </c>
      <c r="G56" s="72">
        <v>0.027186342592592592</v>
      </c>
      <c r="H56" s="103" t="s">
        <v>379</v>
      </c>
      <c r="I56" s="73" t="s">
        <v>319</v>
      </c>
      <c r="J56" s="68">
        <v>6</v>
      </c>
      <c r="K56" s="74"/>
      <c r="L56" s="75"/>
    </row>
    <row r="57" spans="1:12" s="76" customFormat="1" ht="21" customHeight="1">
      <c r="A57" s="68">
        <v>36</v>
      </c>
      <c r="B57" s="69">
        <v>87</v>
      </c>
      <c r="C57" s="70" t="s">
        <v>380</v>
      </c>
      <c r="D57" s="69">
        <v>1986</v>
      </c>
      <c r="E57" s="71" t="s">
        <v>280</v>
      </c>
      <c r="F57" s="72">
        <v>0.01340972222222222</v>
      </c>
      <c r="G57" s="72">
        <v>0.027241898148148147</v>
      </c>
      <c r="H57" s="103" t="s">
        <v>381</v>
      </c>
      <c r="I57" s="73" t="s">
        <v>319</v>
      </c>
      <c r="J57" s="68">
        <v>5</v>
      </c>
      <c r="K57" s="74"/>
      <c r="L57" s="75"/>
    </row>
    <row r="58" spans="1:12" s="76" customFormat="1" ht="21" customHeight="1">
      <c r="A58" s="68">
        <v>37</v>
      </c>
      <c r="B58" s="69">
        <v>110</v>
      </c>
      <c r="C58" s="70" t="s">
        <v>228</v>
      </c>
      <c r="D58" s="69">
        <v>1982</v>
      </c>
      <c r="E58" s="71" t="s">
        <v>277</v>
      </c>
      <c r="F58" s="72">
        <v>0.013277777777777779</v>
      </c>
      <c r="G58" s="72">
        <v>0.027339120370370368</v>
      </c>
      <c r="H58" s="103" t="s">
        <v>382</v>
      </c>
      <c r="I58" s="73" t="s">
        <v>319</v>
      </c>
      <c r="J58" s="68">
        <v>4</v>
      </c>
      <c r="K58" s="74"/>
      <c r="L58" s="75"/>
    </row>
    <row r="59" spans="1:12" s="76" customFormat="1" ht="21" customHeight="1">
      <c r="A59" s="68">
        <v>38</v>
      </c>
      <c r="B59" s="69">
        <v>83</v>
      </c>
      <c r="C59" s="70" t="s">
        <v>383</v>
      </c>
      <c r="D59" s="69">
        <v>1986</v>
      </c>
      <c r="E59" s="71" t="s">
        <v>282</v>
      </c>
      <c r="F59" s="72">
        <v>0.013495370370370371</v>
      </c>
      <c r="G59" s="72">
        <v>0.027575231481481485</v>
      </c>
      <c r="H59" s="103" t="s">
        <v>384</v>
      </c>
      <c r="I59" s="73" t="s">
        <v>319</v>
      </c>
      <c r="J59" s="68">
        <v>3</v>
      </c>
      <c r="K59" s="74"/>
      <c r="L59" s="75"/>
    </row>
    <row r="60" spans="1:12" s="76" customFormat="1" ht="21" customHeight="1">
      <c r="A60" s="68">
        <v>39</v>
      </c>
      <c r="B60" s="69">
        <v>67</v>
      </c>
      <c r="C60" s="70" t="s">
        <v>199</v>
      </c>
      <c r="D60" s="69">
        <v>1988</v>
      </c>
      <c r="E60" s="71" t="s">
        <v>305</v>
      </c>
      <c r="F60" s="72">
        <v>0.014027777777777778</v>
      </c>
      <c r="G60" s="72">
        <v>0.028555555555555553</v>
      </c>
      <c r="H60" s="103" t="s">
        <v>385</v>
      </c>
      <c r="I60" s="73" t="s">
        <v>320</v>
      </c>
      <c r="J60" s="68">
        <v>2</v>
      </c>
      <c r="K60" s="74"/>
      <c r="L60" s="75"/>
    </row>
    <row r="61" spans="1:12" s="76" customFormat="1" ht="21" customHeight="1">
      <c r="A61" s="68">
        <v>40</v>
      </c>
      <c r="B61" s="69">
        <v>80</v>
      </c>
      <c r="C61" s="70" t="s">
        <v>386</v>
      </c>
      <c r="D61" s="69">
        <v>1983</v>
      </c>
      <c r="E61" s="71" t="s">
        <v>282</v>
      </c>
      <c r="F61" s="72">
        <v>0.014005787037037037</v>
      </c>
      <c r="G61" s="72">
        <v>0.028628472222222225</v>
      </c>
      <c r="H61" s="103" t="s">
        <v>387</v>
      </c>
      <c r="I61" s="73" t="s">
        <v>320</v>
      </c>
      <c r="J61" s="68">
        <v>1</v>
      </c>
      <c r="K61" s="74"/>
      <c r="L61" s="75"/>
    </row>
    <row r="62" spans="1:12" s="76" customFormat="1" ht="21" customHeight="1">
      <c r="A62" s="68">
        <v>41</v>
      </c>
      <c r="B62" s="69">
        <v>113</v>
      </c>
      <c r="C62" s="70" t="s">
        <v>239</v>
      </c>
      <c r="D62" s="69">
        <v>1995</v>
      </c>
      <c r="E62" s="71" t="s">
        <v>299</v>
      </c>
      <c r="F62" s="72">
        <v>0.014253472222222221</v>
      </c>
      <c r="G62" s="72">
        <v>0.028836805555555553</v>
      </c>
      <c r="H62" s="103" t="s">
        <v>388</v>
      </c>
      <c r="I62" s="73" t="s">
        <v>320</v>
      </c>
      <c r="J62" s="68">
        <v>0</v>
      </c>
      <c r="K62" s="74"/>
      <c r="L62" s="75"/>
    </row>
    <row r="63" spans="1:12" s="76" customFormat="1" ht="21" customHeight="1">
      <c r="A63" s="68">
        <v>42</v>
      </c>
      <c r="B63" s="69">
        <v>96</v>
      </c>
      <c r="C63" s="70" t="s">
        <v>200</v>
      </c>
      <c r="D63" s="69">
        <v>1984</v>
      </c>
      <c r="E63" s="71" t="s">
        <v>294</v>
      </c>
      <c r="F63" s="72">
        <v>0.014498842592592593</v>
      </c>
      <c r="G63" s="72">
        <v>0.028850694444444446</v>
      </c>
      <c r="H63" s="103" t="s">
        <v>389</v>
      </c>
      <c r="I63" s="73" t="s">
        <v>320</v>
      </c>
      <c r="J63" s="68">
        <v>0</v>
      </c>
      <c r="K63" s="74"/>
      <c r="L63" s="75"/>
    </row>
    <row r="64" spans="1:12" s="76" customFormat="1" ht="21" customHeight="1">
      <c r="A64" s="68">
        <v>43</v>
      </c>
      <c r="B64" s="69">
        <v>92</v>
      </c>
      <c r="C64" s="70" t="s">
        <v>390</v>
      </c>
      <c r="D64" s="69">
        <v>1998</v>
      </c>
      <c r="E64" s="71" t="s">
        <v>282</v>
      </c>
      <c r="F64" s="72">
        <v>0.014219907407407409</v>
      </c>
      <c r="G64" s="72">
        <v>0.028961805555555553</v>
      </c>
      <c r="H64" s="103" t="s">
        <v>391</v>
      </c>
      <c r="I64" s="73" t="s">
        <v>320</v>
      </c>
      <c r="J64" s="68">
        <v>0</v>
      </c>
      <c r="K64" s="74"/>
      <c r="L64" s="75"/>
    </row>
    <row r="65" spans="1:12" s="76" customFormat="1" ht="21" customHeight="1">
      <c r="A65" s="68">
        <v>44</v>
      </c>
      <c r="B65" s="69">
        <v>93</v>
      </c>
      <c r="C65" s="70" t="s">
        <v>247</v>
      </c>
      <c r="D65" s="69">
        <v>1973</v>
      </c>
      <c r="E65" s="71" t="s">
        <v>243</v>
      </c>
      <c r="F65" s="72">
        <v>0.014679398148148148</v>
      </c>
      <c r="G65" s="72">
        <v>0.029612268518518517</v>
      </c>
      <c r="H65" s="103" t="s">
        <v>392</v>
      </c>
      <c r="I65" s="73" t="s">
        <v>320</v>
      </c>
      <c r="J65" s="68">
        <v>0</v>
      </c>
      <c r="K65" s="74"/>
      <c r="L65" s="75"/>
    </row>
    <row r="66" spans="1:12" s="76" customFormat="1" ht="21" customHeight="1">
      <c r="A66" s="68">
        <v>45</v>
      </c>
      <c r="B66" s="69">
        <v>99</v>
      </c>
      <c r="C66" s="70" t="s">
        <v>215</v>
      </c>
      <c r="D66" s="69">
        <v>1987</v>
      </c>
      <c r="E66" s="71" t="s">
        <v>262</v>
      </c>
      <c r="F66" s="72">
        <v>0.0148125</v>
      </c>
      <c r="G66" s="72">
        <v>0.02985185185185185</v>
      </c>
      <c r="H66" s="103" t="s">
        <v>393</v>
      </c>
      <c r="I66" s="73" t="s">
        <v>320</v>
      </c>
      <c r="J66" s="68">
        <v>0</v>
      </c>
      <c r="K66" s="74"/>
      <c r="L66" s="75"/>
    </row>
    <row r="67" spans="1:12" s="76" customFormat="1" ht="21" customHeight="1">
      <c r="A67" s="68">
        <v>46</v>
      </c>
      <c r="B67" s="69">
        <v>107</v>
      </c>
      <c r="C67" s="70" t="s">
        <v>227</v>
      </c>
      <c r="D67" s="69">
        <v>1985</v>
      </c>
      <c r="E67" s="71" t="s">
        <v>294</v>
      </c>
      <c r="F67" s="72">
        <v>0.01459837962962963</v>
      </c>
      <c r="G67" s="72">
        <v>0.02997337962962963</v>
      </c>
      <c r="H67" s="103" t="s">
        <v>394</v>
      </c>
      <c r="I67" s="73" t="s">
        <v>320</v>
      </c>
      <c r="J67" s="68">
        <v>0</v>
      </c>
      <c r="K67" s="74"/>
      <c r="L67" s="75"/>
    </row>
    <row r="68" spans="1:12" s="76" customFormat="1" ht="21" customHeight="1">
      <c r="A68" s="68">
        <v>47</v>
      </c>
      <c r="B68" s="69">
        <v>91</v>
      </c>
      <c r="C68" s="70" t="s">
        <v>256</v>
      </c>
      <c r="D68" s="69">
        <v>1991</v>
      </c>
      <c r="E68" s="71" t="s">
        <v>251</v>
      </c>
      <c r="F68" s="72">
        <v>0.015091435185185185</v>
      </c>
      <c r="G68" s="72">
        <v>0.0306099537037037</v>
      </c>
      <c r="H68" s="103" t="s">
        <v>395</v>
      </c>
      <c r="I68" s="73" t="s">
        <v>320</v>
      </c>
      <c r="J68" s="68">
        <v>0</v>
      </c>
      <c r="K68" s="68"/>
      <c r="L68" s="75"/>
    </row>
    <row r="69" spans="1:12" s="76" customFormat="1" ht="21" customHeight="1">
      <c r="A69" s="68">
        <v>48</v>
      </c>
      <c r="B69" s="69">
        <v>68</v>
      </c>
      <c r="C69" s="70" t="s">
        <v>214</v>
      </c>
      <c r="D69" s="69">
        <v>1995</v>
      </c>
      <c r="E69" s="71" t="s">
        <v>262</v>
      </c>
      <c r="F69" s="72">
        <v>0.015324074074074073</v>
      </c>
      <c r="G69" s="72">
        <v>0.03134143518518519</v>
      </c>
      <c r="H69" s="103" t="s">
        <v>396</v>
      </c>
      <c r="I69" s="73" t="s">
        <v>320</v>
      </c>
      <c r="J69" s="68">
        <v>0</v>
      </c>
      <c r="K69" s="68"/>
      <c r="L69" s="75"/>
    </row>
    <row r="70" spans="1:12" s="76" customFormat="1" ht="21" customHeight="1">
      <c r="A70" s="68">
        <v>49</v>
      </c>
      <c r="B70" s="69">
        <v>95</v>
      </c>
      <c r="C70" s="70" t="s">
        <v>454</v>
      </c>
      <c r="D70" s="69">
        <v>1987</v>
      </c>
      <c r="E70" s="71" t="s">
        <v>296</v>
      </c>
      <c r="F70" s="72">
        <v>0.01694675925925926</v>
      </c>
      <c r="G70" s="72">
        <v>0.03397453703703703</v>
      </c>
      <c r="H70" s="103" t="s">
        <v>397</v>
      </c>
      <c r="I70" s="73" t="s">
        <v>321</v>
      </c>
      <c r="J70" s="68">
        <v>0</v>
      </c>
      <c r="K70" s="68"/>
      <c r="L70" s="75"/>
    </row>
    <row r="71" spans="1:12" s="76" customFormat="1" ht="21" customHeight="1">
      <c r="A71" s="68">
        <v>50</v>
      </c>
      <c r="B71" s="69">
        <v>85</v>
      </c>
      <c r="C71" s="70" t="s">
        <v>255</v>
      </c>
      <c r="D71" s="69">
        <v>1990</v>
      </c>
      <c r="E71" s="71" t="s">
        <v>251</v>
      </c>
      <c r="F71" s="72">
        <v>0.017368055555555557</v>
      </c>
      <c r="G71" s="72">
        <v>0.03494907407407408</v>
      </c>
      <c r="H71" s="103" t="s">
        <v>398</v>
      </c>
      <c r="I71" s="73" t="s">
        <v>321</v>
      </c>
      <c r="J71" s="68">
        <v>0</v>
      </c>
      <c r="K71" s="68"/>
      <c r="L71" s="75"/>
    </row>
    <row r="72" spans="1:12" s="76" customFormat="1" ht="21" customHeight="1">
      <c r="A72" s="68">
        <v>51</v>
      </c>
      <c r="B72" s="69">
        <v>114</v>
      </c>
      <c r="C72" s="70" t="s">
        <v>248</v>
      </c>
      <c r="D72" s="69">
        <v>1986</v>
      </c>
      <c r="E72" s="71" t="s">
        <v>243</v>
      </c>
      <c r="F72" s="72">
        <v>0.017920138888888888</v>
      </c>
      <c r="G72" s="72">
        <v>0.03664236111111111</v>
      </c>
      <c r="H72" s="103" t="s">
        <v>399</v>
      </c>
      <c r="I72" s="73" t="s">
        <v>321</v>
      </c>
      <c r="J72" s="68">
        <v>0</v>
      </c>
      <c r="K72" s="68"/>
      <c r="L72" s="75"/>
    </row>
    <row r="73" spans="1:12" s="76" customFormat="1" ht="21" customHeight="1">
      <c r="A73" s="68">
        <v>52</v>
      </c>
      <c r="B73" s="69">
        <v>74</v>
      </c>
      <c r="C73" s="70" t="s">
        <v>242</v>
      </c>
      <c r="D73" s="69">
        <v>1989</v>
      </c>
      <c r="E73" s="71" t="s">
        <v>305</v>
      </c>
      <c r="F73" s="72">
        <v>0.019018518518518518</v>
      </c>
      <c r="G73" s="72">
        <v>0.038038194444444444</v>
      </c>
      <c r="H73" s="103" t="s">
        <v>400</v>
      </c>
      <c r="I73" s="73" t="s">
        <v>322</v>
      </c>
      <c r="J73" s="68">
        <v>0</v>
      </c>
      <c r="K73" s="68"/>
      <c r="L73" s="75"/>
    </row>
    <row r="74" spans="1:12" s="76" customFormat="1" ht="21" customHeight="1">
      <c r="A74" s="68">
        <v>53</v>
      </c>
      <c r="B74" s="69">
        <v>65</v>
      </c>
      <c r="C74" s="70" t="s">
        <v>241</v>
      </c>
      <c r="D74" s="69">
        <v>1995</v>
      </c>
      <c r="E74" s="71" t="s">
        <v>305</v>
      </c>
      <c r="F74" s="72">
        <v>0.01896759259259259</v>
      </c>
      <c r="G74" s="72">
        <v>0.03942824074074074</v>
      </c>
      <c r="H74" s="103" t="s">
        <v>401</v>
      </c>
      <c r="I74" s="73" t="s">
        <v>322</v>
      </c>
      <c r="J74" s="68">
        <v>0</v>
      </c>
      <c r="K74" s="68"/>
      <c r="L74" s="75"/>
    </row>
    <row r="75" spans="1:12" s="76" customFormat="1" ht="21" customHeight="1">
      <c r="A75" s="68">
        <v>54</v>
      </c>
      <c r="B75" s="69">
        <v>69</v>
      </c>
      <c r="C75" s="70" t="s">
        <v>246</v>
      </c>
      <c r="D75" s="69">
        <v>1969</v>
      </c>
      <c r="E75" s="71" t="s">
        <v>243</v>
      </c>
      <c r="F75" s="72">
        <v>0.019827546296296298</v>
      </c>
      <c r="G75" s="72">
        <v>0.040312499999999994</v>
      </c>
      <c r="H75" s="103" t="s">
        <v>402</v>
      </c>
      <c r="I75" s="73" t="s">
        <v>322</v>
      </c>
      <c r="J75" s="68">
        <v>0</v>
      </c>
      <c r="K75" s="68"/>
      <c r="L75" s="75"/>
    </row>
    <row r="76" spans="1:12" s="76" customFormat="1" ht="21" customHeight="1">
      <c r="A76" s="68" t="s">
        <v>403</v>
      </c>
      <c r="B76" s="69">
        <v>59</v>
      </c>
      <c r="C76" s="70" t="s">
        <v>404</v>
      </c>
      <c r="D76" s="69">
        <v>1991</v>
      </c>
      <c r="E76" s="71" t="s">
        <v>260</v>
      </c>
      <c r="F76" s="72">
        <v>0.01050462962962963</v>
      </c>
      <c r="G76" s="72">
        <v>0.021733796296296296</v>
      </c>
      <c r="H76" s="103" t="s">
        <v>405</v>
      </c>
      <c r="I76" s="73" t="s">
        <v>316</v>
      </c>
      <c r="J76" s="68" t="s">
        <v>316</v>
      </c>
      <c r="K76" s="68"/>
      <c r="L76" s="75"/>
    </row>
    <row r="77" spans="1:12" s="76" customFormat="1" ht="21" customHeight="1">
      <c r="A77" s="68" t="s">
        <v>403</v>
      </c>
      <c r="B77" s="69">
        <v>70</v>
      </c>
      <c r="C77" s="70" t="s">
        <v>406</v>
      </c>
      <c r="D77" s="69">
        <v>1977</v>
      </c>
      <c r="E77" s="71" t="s">
        <v>282</v>
      </c>
      <c r="F77" s="72">
        <v>0.019721064814814813</v>
      </c>
      <c r="G77" s="72">
        <v>0.0398599537037037</v>
      </c>
      <c r="H77" s="103" t="s">
        <v>407</v>
      </c>
      <c r="I77" s="73" t="s">
        <v>316</v>
      </c>
      <c r="J77" s="68" t="s">
        <v>316</v>
      </c>
      <c r="K77" s="68"/>
      <c r="L77" s="75"/>
    </row>
    <row r="78" spans="1:11" s="78" customFormat="1" ht="27" customHeight="1">
      <c r="A78" s="271" t="s">
        <v>56</v>
      </c>
      <c r="B78" s="271"/>
      <c r="C78" s="271"/>
      <c r="D78" s="77"/>
      <c r="G78" s="79"/>
      <c r="H78" s="80"/>
      <c r="I78" s="80"/>
      <c r="J78" s="68"/>
      <c r="K78" s="77"/>
    </row>
    <row r="79" spans="1:12" s="76" customFormat="1" ht="23.25" customHeight="1">
      <c r="A79" s="68"/>
      <c r="B79" s="69">
        <v>86</v>
      </c>
      <c r="C79" s="70" t="s">
        <v>408</v>
      </c>
      <c r="D79" s="69">
        <v>1986</v>
      </c>
      <c r="E79" s="71" t="s">
        <v>260</v>
      </c>
      <c r="F79" s="71"/>
      <c r="G79" s="72"/>
      <c r="H79" s="103"/>
      <c r="I79" s="73"/>
      <c r="J79" s="68"/>
      <c r="K79" s="74"/>
      <c r="L79" s="75"/>
    </row>
    <row r="80" spans="1:11" s="76" customFormat="1" ht="13.5">
      <c r="A80" s="57"/>
      <c r="B80" s="57"/>
      <c r="G80" s="55"/>
      <c r="H80" s="55"/>
      <c r="I80" s="55"/>
      <c r="J80" s="55"/>
      <c r="K80" s="81"/>
    </row>
    <row r="81" spans="1:11" s="78" customFormat="1" ht="27" customHeight="1">
      <c r="A81" s="271" t="s">
        <v>73</v>
      </c>
      <c r="B81" s="271"/>
      <c r="C81" s="271"/>
      <c r="D81" s="77"/>
      <c r="G81" s="79"/>
      <c r="H81" s="80"/>
      <c r="I81" s="80"/>
      <c r="J81" s="80"/>
      <c r="K81" s="77"/>
    </row>
    <row r="82" spans="1:12" s="76" customFormat="1" ht="23.25" customHeight="1">
      <c r="A82" s="68"/>
      <c r="B82" s="69"/>
      <c r="C82" s="70"/>
      <c r="D82" s="69"/>
      <c r="E82" s="71"/>
      <c r="F82" s="71"/>
      <c r="G82" s="72"/>
      <c r="H82" s="103"/>
      <c r="I82" s="73"/>
      <c r="J82" s="73"/>
      <c r="K82" s="74"/>
      <c r="L82" s="75"/>
    </row>
    <row r="83" spans="1:11" s="76" customFormat="1" ht="13.5">
      <c r="A83" s="57"/>
      <c r="B83" s="57"/>
      <c r="G83" s="55"/>
      <c r="H83" s="55"/>
      <c r="I83" s="55"/>
      <c r="J83" s="55"/>
      <c r="K83" s="81"/>
    </row>
    <row r="84" spans="1:11" s="53" customFormat="1" ht="15" customHeight="1">
      <c r="A84" s="280" t="s">
        <v>52</v>
      </c>
      <c r="B84" s="280"/>
      <c r="C84" s="280"/>
      <c r="D84" s="82" t="s">
        <v>31</v>
      </c>
      <c r="E84" s="100" t="s">
        <v>28</v>
      </c>
      <c r="F84" s="228"/>
      <c r="G84" s="104"/>
      <c r="H84" s="255" t="s">
        <v>32</v>
      </c>
      <c r="I84" s="255"/>
      <c r="J84" s="255"/>
      <c r="K84" s="255"/>
    </row>
    <row r="85" spans="1:11" s="86" customFormat="1" ht="15" customHeight="1">
      <c r="A85" s="281" t="s">
        <v>53</v>
      </c>
      <c r="B85" s="281"/>
      <c r="C85" s="281"/>
      <c r="D85" s="101" t="s">
        <v>54</v>
      </c>
      <c r="E85" s="101" t="s">
        <v>55</v>
      </c>
      <c r="F85" s="229"/>
      <c r="G85" s="105"/>
      <c r="H85" s="110" t="s">
        <v>34</v>
      </c>
      <c r="I85" s="110" t="s">
        <v>80</v>
      </c>
      <c r="J85" s="110" t="s">
        <v>82</v>
      </c>
      <c r="K85" s="110" t="s">
        <v>81</v>
      </c>
    </row>
    <row r="86" spans="1:11" s="86" customFormat="1" ht="15" customHeight="1">
      <c r="A86" s="282" t="s">
        <v>65</v>
      </c>
      <c r="B86" s="282"/>
      <c r="C86" s="282"/>
      <c r="D86" s="87">
        <v>-5</v>
      </c>
      <c r="E86" s="87" t="s">
        <v>57</v>
      </c>
      <c r="F86" s="227"/>
      <c r="G86" s="106"/>
      <c r="H86" s="107">
        <v>56</v>
      </c>
      <c r="I86" s="108">
        <v>1</v>
      </c>
      <c r="J86" s="108">
        <v>0</v>
      </c>
      <c r="K86" s="109">
        <v>0</v>
      </c>
    </row>
    <row r="87" spans="1:11" s="86" customFormat="1" ht="15" customHeight="1">
      <c r="A87" s="283"/>
      <c r="B87" s="283"/>
      <c r="C87" s="283"/>
      <c r="D87" s="85"/>
      <c r="E87" s="85"/>
      <c r="F87" s="85"/>
      <c r="G87" s="284"/>
      <c r="H87" s="284"/>
      <c r="I87" s="284"/>
      <c r="J87" s="284"/>
      <c r="K87" s="284"/>
    </row>
    <row r="88" spans="1:11" s="53" customFormat="1" ht="15" customHeight="1">
      <c r="A88" s="280" t="s">
        <v>37</v>
      </c>
      <c r="B88" s="280"/>
      <c r="C88" s="280"/>
      <c r="D88" s="280"/>
      <c r="E88" s="280"/>
      <c r="F88" s="228"/>
      <c r="G88" s="255"/>
      <c r="H88" s="255"/>
      <c r="I88" s="255"/>
      <c r="J88" s="255"/>
      <c r="K88" s="256"/>
    </row>
    <row r="89" spans="1:11" s="86" customFormat="1" ht="13.5">
      <c r="A89" s="243"/>
      <c r="B89" s="244"/>
      <c r="C89" s="244"/>
      <c r="D89" s="244"/>
      <c r="E89" s="245"/>
      <c r="F89" s="230"/>
      <c r="G89" s="244"/>
      <c r="H89" s="244"/>
      <c r="I89" s="244"/>
      <c r="J89" s="244"/>
      <c r="K89" s="245"/>
    </row>
    <row r="90" spans="1:11" s="86" customFormat="1" ht="13.5">
      <c r="A90" s="246"/>
      <c r="B90" s="247"/>
      <c r="C90" s="247"/>
      <c r="D90" s="247"/>
      <c r="E90" s="248"/>
      <c r="F90" s="231"/>
      <c r="G90" s="247"/>
      <c r="H90" s="247"/>
      <c r="I90" s="247"/>
      <c r="J90" s="247"/>
      <c r="K90" s="248"/>
    </row>
    <row r="91" spans="1:11" s="53" customFormat="1" ht="15" customHeight="1">
      <c r="A91" s="280"/>
      <c r="B91" s="280"/>
      <c r="C91" s="280"/>
      <c r="D91" s="280"/>
      <c r="E91" s="280"/>
      <c r="F91" s="228"/>
      <c r="G91" s="258"/>
      <c r="H91" s="258"/>
      <c r="I91" s="258"/>
      <c r="J91" s="258"/>
      <c r="K91" s="259"/>
    </row>
  </sheetData>
  <sheetProtection/>
  <mergeCells count="21">
    <mergeCell ref="A91:E91"/>
    <mergeCell ref="G91:K91"/>
    <mergeCell ref="A85:C85"/>
    <mergeCell ref="A86:C86"/>
    <mergeCell ref="A87:C87"/>
    <mergeCell ref="G87:K87"/>
    <mergeCell ref="A88:E88"/>
    <mergeCell ref="G88:K88"/>
    <mergeCell ref="A19:D19"/>
    <mergeCell ref="A78:C78"/>
    <mergeCell ref="A81:C81"/>
    <mergeCell ref="A84:C84"/>
    <mergeCell ref="H84:K84"/>
    <mergeCell ref="A89:E90"/>
    <mergeCell ref="G89:K90"/>
    <mergeCell ref="C1:I7"/>
    <mergeCell ref="A9:K9"/>
    <mergeCell ref="A10:K10"/>
    <mergeCell ref="A11:K11"/>
    <mergeCell ref="A16:D16"/>
    <mergeCell ref="E16:K16"/>
  </mergeCells>
  <printOptions horizont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view="pageBreakPreview" zoomScale="80" zoomScaleNormal="70" zoomScaleSheetLayoutView="80" workbookViewId="0" topLeftCell="A43">
      <selection activeCell="O81" sqref="O81"/>
    </sheetView>
  </sheetViews>
  <sheetFormatPr defaultColWidth="8.66015625" defaultRowHeight="12.75"/>
  <cols>
    <col min="1" max="2" width="9.33203125" style="57" customWidth="1"/>
    <col min="3" max="3" width="35.83203125" style="76" customWidth="1"/>
    <col min="4" max="4" width="12.16015625" style="76" customWidth="1"/>
    <col min="5" max="5" width="30.5" style="76" customWidth="1"/>
    <col min="6" max="6" width="15.33203125" style="76" customWidth="1"/>
    <col min="7" max="7" width="15.33203125" style="55" customWidth="1"/>
    <col min="8" max="8" width="15.33203125" style="56" customWidth="1"/>
    <col min="9" max="9" width="9.83203125" style="56" customWidth="1"/>
    <col min="10" max="10" width="7.16015625" style="56" customWidth="1"/>
    <col min="11" max="11" width="14" style="57" customWidth="1"/>
    <col min="12" max="16384" width="8.66015625" style="45" customWidth="1"/>
  </cols>
  <sheetData>
    <row r="1" spans="1:11" ht="14.25" customHeight="1">
      <c r="A1" s="42"/>
      <c r="B1" s="43"/>
      <c r="C1" s="274" t="s">
        <v>75</v>
      </c>
      <c r="D1" s="274"/>
      <c r="E1" s="274"/>
      <c r="F1" s="274"/>
      <c r="G1" s="274"/>
      <c r="H1" s="274"/>
      <c r="I1" s="274"/>
      <c r="J1" s="97"/>
      <c r="K1" s="44"/>
    </row>
    <row r="2" spans="1:11" ht="12.75" customHeight="1">
      <c r="A2" s="46"/>
      <c r="B2" s="102"/>
      <c r="C2" s="275"/>
      <c r="D2" s="275"/>
      <c r="E2" s="275"/>
      <c r="F2" s="275"/>
      <c r="G2" s="275"/>
      <c r="H2" s="275"/>
      <c r="I2" s="275"/>
      <c r="J2" s="98"/>
      <c r="K2" s="48"/>
    </row>
    <row r="3" spans="1:11" ht="12.75" customHeight="1">
      <c r="A3" s="46"/>
      <c r="B3" s="102"/>
      <c r="C3" s="275"/>
      <c r="D3" s="275"/>
      <c r="E3" s="275"/>
      <c r="F3" s="275"/>
      <c r="G3" s="275"/>
      <c r="H3" s="275"/>
      <c r="I3" s="275"/>
      <c r="J3" s="98"/>
      <c r="K3" s="48"/>
    </row>
    <row r="4" spans="1:11" ht="12.75" customHeight="1">
      <c r="A4" s="46"/>
      <c r="B4" s="102"/>
      <c r="C4" s="275"/>
      <c r="D4" s="275"/>
      <c r="E4" s="275"/>
      <c r="F4" s="275"/>
      <c r="G4" s="275"/>
      <c r="H4" s="275"/>
      <c r="I4" s="275"/>
      <c r="J4" s="98"/>
      <c r="K4" s="48"/>
    </row>
    <row r="5" spans="1:11" ht="12.75" customHeight="1">
      <c r="A5" s="46"/>
      <c r="B5" s="102"/>
      <c r="C5" s="275"/>
      <c r="D5" s="275"/>
      <c r="E5" s="275"/>
      <c r="F5" s="275"/>
      <c r="G5" s="275"/>
      <c r="H5" s="275"/>
      <c r="I5" s="275"/>
      <c r="J5" s="98"/>
      <c r="K5" s="48"/>
    </row>
    <row r="6" spans="1:11" ht="12.75" customHeight="1">
      <c r="A6" s="46"/>
      <c r="B6" s="102"/>
      <c r="C6" s="275"/>
      <c r="D6" s="275"/>
      <c r="E6" s="275"/>
      <c r="F6" s="275"/>
      <c r="G6" s="275"/>
      <c r="H6" s="275"/>
      <c r="I6" s="275"/>
      <c r="J6" s="98"/>
      <c r="K6" s="48"/>
    </row>
    <row r="7" spans="1:11" ht="33" customHeight="1">
      <c r="A7" s="49"/>
      <c r="B7" s="50"/>
      <c r="C7" s="276"/>
      <c r="D7" s="276"/>
      <c r="E7" s="276"/>
      <c r="F7" s="276"/>
      <c r="G7" s="276"/>
      <c r="H7" s="276"/>
      <c r="I7" s="276"/>
      <c r="J7" s="99"/>
      <c r="K7" s="51"/>
    </row>
    <row r="9" spans="1:11" ht="15">
      <c r="A9" s="270" t="s">
        <v>50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</row>
    <row r="10" spans="1:11" ht="20.25" customHeight="1">
      <c r="A10" s="270" t="s">
        <v>58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</row>
    <row r="11" spans="1:11" ht="15">
      <c r="A11" s="270" t="s">
        <v>87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</row>
    <row r="12" spans="1:11" ht="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3.5">
      <c r="A13" s="88" t="s">
        <v>79</v>
      </c>
      <c r="B13" s="89"/>
      <c r="C13" s="89"/>
      <c r="D13" s="89"/>
      <c r="E13" s="89"/>
      <c r="F13" s="89"/>
      <c r="G13" s="89"/>
      <c r="H13" s="89"/>
      <c r="I13" s="89"/>
      <c r="J13" s="89"/>
      <c r="K13" s="93" t="s">
        <v>60</v>
      </c>
    </row>
    <row r="14" spans="1:11" ht="12.75" customHeight="1">
      <c r="A14" s="90" t="s">
        <v>210</v>
      </c>
      <c r="B14" s="91"/>
      <c r="C14" s="91"/>
      <c r="D14" s="91"/>
      <c r="E14" s="91"/>
      <c r="F14" s="91"/>
      <c r="G14" s="91"/>
      <c r="H14" s="91"/>
      <c r="I14" s="91"/>
      <c r="J14" s="91"/>
      <c r="K14" s="92" t="s">
        <v>86</v>
      </c>
    </row>
    <row r="15" spans="1:6" ht="14.25" customHeight="1">
      <c r="A15" s="53"/>
      <c r="B15" s="53"/>
      <c r="C15" s="54"/>
      <c r="D15" s="54"/>
      <c r="E15" s="54"/>
      <c r="F15" s="54"/>
    </row>
    <row r="16" spans="1:11" s="58" customFormat="1" ht="15.75" customHeight="1">
      <c r="A16" s="272" t="s">
        <v>5</v>
      </c>
      <c r="B16" s="273"/>
      <c r="C16" s="273"/>
      <c r="D16" s="273"/>
      <c r="E16" s="272" t="s">
        <v>51</v>
      </c>
      <c r="F16" s="278"/>
      <c r="G16" s="278"/>
      <c r="H16" s="278"/>
      <c r="I16" s="278"/>
      <c r="J16" s="278"/>
      <c r="K16" s="279"/>
    </row>
    <row r="17" spans="1:11" s="59" customFormat="1" ht="14.25" customHeight="1">
      <c r="A17" s="94" t="s">
        <v>66</v>
      </c>
      <c r="B17" s="95"/>
      <c r="C17" s="95"/>
      <c r="D17" s="96" t="s">
        <v>67</v>
      </c>
      <c r="E17" s="94" t="s">
        <v>61</v>
      </c>
      <c r="F17" s="95"/>
      <c r="G17" s="95"/>
      <c r="H17" s="95"/>
      <c r="I17" s="95"/>
      <c r="J17" s="95"/>
      <c r="K17" s="96" t="s">
        <v>85</v>
      </c>
    </row>
    <row r="18" spans="1:11" s="59" customFormat="1" ht="14.25" customHeight="1">
      <c r="A18" s="94" t="s">
        <v>78</v>
      </c>
      <c r="B18" s="95"/>
      <c r="C18" s="95"/>
      <c r="D18" s="96" t="s">
        <v>77</v>
      </c>
      <c r="E18" s="94" t="s">
        <v>62</v>
      </c>
      <c r="F18" s="95"/>
      <c r="G18" s="95"/>
      <c r="H18" s="95"/>
      <c r="I18" s="95"/>
      <c r="J18" s="95"/>
      <c r="K18" s="96" t="s">
        <v>64</v>
      </c>
    </row>
    <row r="19" spans="1:11" s="59" customFormat="1" ht="14.25" customHeight="1">
      <c r="A19" s="277"/>
      <c r="B19" s="277"/>
      <c r="C19" s="277"/>
      <c r="D19" s="277"/>
      <c r="E19" s="94" t="s">
        <v>63</v>
      </c>
      <c r="F19" s="95"/>
      <c r="G19" s="95"/>
      <c r="H19" s="95"/>
      <c r="I19" s="95"/>
      <c r="J19" s="95"/>
      <c r="K19" s="96">
        <v>2</v>
      </c>
    </row>
    <row r="20" spans="1:11" s="58" customFormat="1" ht="14.25" customHeight="1">
      <c r="A20" s="60"/>
      <c r="B20" s="53"/>
      <c r="C20" s="61"/>
      <c r="D20" s="62"/>
      <c r="E20" s="63"/>
      <c r="F20" s="63"/>
      <c r="G20" s="64"/>
      <c r="H20" s="65"/>
      <c r="I20" s="65"/>
      <c r="J20" s="65"/>
      <c r="K20" s="60"/>
    </row>
    <row r="21" spans="1:11" s="47" customFormat="1" ht="25.5" customHeight="1">
      <c r="A21" s="66" t="s">
        <v>17</v>
      </c>
      <c r="B21" s="66" t="s">
        <v>47</v>
      </c>
      <c r="C21" s="66" t="s">
        <v>20</v>
      </c>
      <c r="D21" s="66" t="s">
        <v>21</v>
      </c>
      <c r="E21" s="66" t="s">
        <v>59</v>
      </c>
      <c r="F21" s="67" t="s">
        <v>409</v>
      </c>
      <c r="G21" s="67" t="s">
        <v>48</v>
      </c>
      <c r="H21" s="67" t="s">
        <v>49</v>
      </c>
      <c r="I21" s="67" t="s">
        <v>74</v>
      </c>
      <c r="J21" s="67" t="s">
        <v>76</v>
      </c>
      <c r="K21" s="66" t="s">
        <v>46</v>
      </c>
    </row>
    <row r="22" spans="1:12" s="76" customFormat="1" ht="23.25" customHeight="1">
      <c r="A22" s="68">
        <v>1</v>
      </c>
      <c r="B22" s="69">
        <v>133</v>
      </c>
      <c r="C22" s="70" t="s">
        <v>125</v>
      </c>
      <c r="D22" s="69">
        <v>1972</v>
      </c>
      <c r="E22" s="71" t="s">
        <v>259</v>
      </c>
      <c r="F22" s="72">
        <v>0.009883101851851853</v>
      </c>
      <c r="G22" s="72">
        <v>0.020444444444444446</v>
      </c>
      <c r="H22" s="103">
        <v>0</v>
      </c>
      <c r="I22" s="73" t="s">
        <v>318</v>
      </c>
      <c r="J22" s="68">
        <v>60</v>
      </c>
      <c r="K22" s="74"/>
      <c r="L22" s="75"/>
    </row>
    <row r="23" spans="1:12" s="76" customFormat="1" ht="23.25" customHeight="1">
      <c r="A23" s="68">
        <v>2</v>
      </c>
      <c r="B23" s="69">
        <v>143</v>
      </c>
      <c r="C23" s="70" t="s">
        <v>226</v>
      </c>
      <c r="D23" s="69">
        <v>1975</v>
      </c>
      <c r="E23" s="71" t="s">
        <v>259</v>
      </c>
      <c r="F23" s="72">
        <v>0.010210648148148148</v>
      </c>
      <c r="G23" s="72">
        <v>0.020892361111111115</v>
      </c>
      <c r="H23" s="103" t="s">
        <v>410</v>
      </c>
      <c r="I23" s="73" t="s">
        <v>318</v>
      </c>
      <c r="J23" s="68">
        <v>54</v>
      </c>
      <c r="K23" s="74"/>
      <c r="L23" s="75"/>
    </row>
    <row r="24" spans="1:12" s="76" customFormat="1" ht="23.25" customHeight="1">
      <c r="A24" s="68">
        <v>3</v>
      </c>
      <c r="B24" s="69">
        <v>120</v>
      </c>
      <c r="C24" s="70" t="s">
        <v>128</v>
      </c>
      <c r="D24" s="69">
        <v>1965</v>
      </c>
      <c r="E24" s="71" t="s">
        <v>260</v>
      </c>
      <c r="F24" s="72">
        <v>0.010246527777777778</v>
      </c>
      <c r="G24" s="72">
        <v>0.020980324074074075</v>
      </c>
      <c r="H24" s="103" t="s">
        <v>411</v>
      </c>
      <c r="I24" s="73" t="s">
        <v>318</v>
      </c>
      <c r="J24" s="68">
        <v>48</v>
      </c>
      <c r="K24" s="74"/>
      <c r="L24" s="75"/>
    </row>
    <row r="25" spans="1:12" s="76" customFormat="1" ht="23.25" customHeight="1">
      <c r="A25" s="68">
        <v>4</v>
      </c>
      <c r="B25" s="69">
        <v>145</v>
      </c>
      <c r="C25" s="70" t="s">
        <v>127</v>
      </c>
      <c r="D25" s="69">
        <v>1971</v>
      </c>
      <c r="E25" s="71" t="s">
        <v>260</v>
      </c>
      <c r="F25" s="72">
        <v>0.010622685185185186</v>
      </c>
      <c r="G25" s="72">
        <v>0.02218865740740741</v>
      </c>
      <c r="H25" s="103" t="s">
        <v>412</v>
      </c>
      <c r="I25" s="73" t="s">
        <v>317</v>
      </c>
      <c r="J25" s="68">
        <v>43</v>
      </c>
      <c r="K25" s="74"/>
      <c r="L25" s="75"/>
    </row>
    <row r="26" spans="1:12" s="76" customFormat="1" ht="23.25" customHeight="1">
      <c r="A26" s="68">
        <v>5</v>
      </c>
      <c r="B26" s="69">
        <v>142</v>
      </c>
      <c r="C26" s="70" t="s">
        <v>126</v>
      </c>
      <c r="D26" s="69">
        <v>1968</v>
      </c>
      <c r="E26" s="71" t="s">
        <v>275</v>
      </c>
      <c r="F26" s="72">
        <v>0.010459490740740741</v>
      </c>
      <c r="G26" s="72">
        <v>0.022319444444444444</v>
      </c>
      <c r="H26" s="103" t="s">
        <v>413</v>
      </c>
      <c r="I26" s="73" t="s">
        <v>317</v>
      </c>
      <c r="J26" s="68">
        <v>40</v>
      </c>
      <c r="K26" s="74"/>
      <c r="L26" s="75"/>
    </row>
    <row r="27" spans="1:12" s="76" customFormat="1" ht="23.25" customHeight="1">
      <c r="A27" s="68">
        <v>6</v>
      </c>
      <c r="B27" s="69">
        <v>135</v>
      </c>
      <c r="C27" s="70" t="s">
        <v>129</v>
      </c>
      <c r="D27" s="69">
        <v>1977</v>
      </c>
      <c r="E27" s="71" t="s">
        <v>266</v>
      </c>
      <c r="F27" s="72">
        <v>0.011304398148148147</v>
      </c>
      <c r="G27" s="72">
        <v>0.02284027777777778</v>
      </c>
      <c r="H27" s="103" t="s">
        <v>414</v>
      </c>
      <c r="I27" s="73" t="s">
        <v>317</v>
      </c>
      <c r="J27" s="68">
        <v>38</v>
      </c>
      <c r="K27" s="74"/>
      <c r="L27" s="75"/>
    </row>
    <row r="28" spans="1:12" s="76" customFormat="1" ht="23.25" customHeight="1">
      <c r="A28" s="68">
        <v>7</v>
      </c>
      <c r="B28" s="69">
        <v>121</v>
      </c>
      <c r="C28" s="70" t="s">
        <v>109</v>
      </c>
      <c r="D28" s="69">
        <v>1982</v>
      </c>
      <c r="E28" s="71" t="s">
        <v>275</v>
      </c>
      <c r="F28" s="72">
        <v>0.011274305555555557</v>
      </c>
      <c r="G28" s="72">
        <v>0.022853009259259257</v>
      </c>
      <c r="H28" s="103" t="s">
        <v>415</v>
      </c>
      <c r="I28" s="73" t="s">
        <v>317</v>
      </c>
      <c r="J28" s="68">
        <v>36</v>
      </c>
      <c r="K28" s="74"/>
      <c r="L28" s="75"/>
    </row>
    <row r="29" spans="1:12" s="76" customFormat="1" ht="23.25" customHeight="1">
      <c r="A29" s="68">
        <v>8</v>
      </c>
      <c r="B29" s="69">
        <v>117</v>
      </c>
      <c r="C29" s="70" t="s">
        <v>131</v>
      </c>
      <c r="D29" s="69">
        <v>1965</v>
      </c>
      <c r="E29" s="71" t="s">
        <v>271</v>
      </c>
      <c r="F29" s="72">
        <v>0.011016203703703703</v>
      </c>
      <c r="G29" s="72">
        <v>0.02291087962962963</v>
      </c>
      <c r="H29" s="103" t="s">
        <v>416</v>
      </c>
      <c r="I29" s="73" t="s">
        <v>317</v>
      </c>
      <c r="J29" s="68">
        <v>34</v>
      </c>
      <c r="K29" s="74"/>
      <c r="L29" s="75"/>
    </row>
    <row r="30" spans="1:12" s="76" customFormat="1" ht="23.25" customHeight="1">
      <c r="A30" s="68">
        <v>9</v>
      </c>
      <c r="B30" s="69">
        <v>141</v>
      </c>
      <c r="C30" s="70" t="s">
        <v>132</v>
      </c>
      <c r="D30" s="69">
        <v>1978</v>
      </c>
      <c r="E30" s="71" t="s">
        <v>271</v>
      </c>
      <c r="F30" s="72">
        <v>0.011499999999999998</v>
      </c>
      <c r="G30" s="72">
        <v>0.023222222222222224</v>
      </c>
      <c r="H30" s="103" t="s">
        <v>417</v>
      </c>
      <c r="I30" s="73" t="s">
        <v>317</v>
      </c>
      <c r="J30" s="68">
        <v>32</v>
      </c>
      <c r="K30" s="74"/>
      <c r="L30" s="75"/>
    </row>
    <row r="31" spans="1:12" s="76" customFormat="1" ht="23.25" customHeight="1">
      <c r="A31" s="68">
        <v>10</v>
      </c>
      <c r="B31" s="69">
        <v>127</v>
      </c>
      <c r="C31" s="70" t="s">
        <v>114</v>
      </c>
      <c r="D31" s="69">
        <v>1982</v>
      </c>
      <c r="E31" s="71" t="s">
        <v>299</v>
      </c>
      <c r="F31" s="72">
        <v>0.011451388888888888</v>
      </c>
      <c r="G31" s="72">
        <v>0.02370486111111111</v>
      </c>
      <c r="H31" s="103" t="s">
        <v>418</v>
      </c>
      <c r="I31" s="73" t="s">
        <v>317</v>
      </c>
      <c r="J31" s="68">
        <v>31</v>
      </c>
      <c r="K31" s="74"/>
      <c r="L31" s="75"/>
    </row>
    <row r="32" spans="1:12" s="76" customFormat="1" ht="23.25" customHeight="1">
      <c r="A32" s="68">
        <v>11</v>
      </c>
      <c r="B32" s="69">
        <v>125</v>
      </c>
      <c r="C32" s="70" t="s">
        <v>204</v>
      </c>
      <c r="D32" s="69">
        <v>1981</v>
      </c>
      <c r="E32" s="71" t="s">
        <v>268</v>
      </c>
      <c r="F32" s="72">
        <v>0.011853009259259258</v>
      </c>
      <c r="G32" s="72">
        <v>0.02433912037037037</v>
      </c>
      <c r="H32" s="103" t="s">
        <v>419</v>
      </c>
      <c r="I32" s="73" t="s">
        <v>319</v>
      </c>
      <c r="J32" s="68">
        <v>30</v>
      </c>
      <c r="K32" s="74"/>
      <c r="L32" s="75"/>
    </row>
    <row r="33" spans="1:12" s="76" customFormat="1" ht="23.25" customHeight="1">
      <c r="A33" s="68">
        <v>12</v>
      </c>
      <c r="B33" s="69">
        <v>148</v>
      </c>
      <c r="C33" s="70" t="s">
        <v>420</v>
      </c>
      <c r="D33" s="69">
        <v>1979</v>
      </c>
      <c r="E33" s="71" t="s">
        <v>266</v>
      </c>
      <c r="F33" s="72">
        <v>0.011965277777777778</v>
      </c>
      <c r="G33" s="72">
        <v>0.024810185185185185</v>
      </c>
      <c r="H33" s="103" t="s">
        <v>421</v>
      </c>
      <c r="I33" s="73" t="s">
        <v>319</v>
      </c>
      <c r="J33" s="68">
        <v>29</v>
      </c>
      <c r="K33" s="74"/>
      <c r="L33" s="75"/>
    </row>
    <row r="34" spans="1:12" s="76" customFormat="1" ht="23.25" customHeight="1">
      <c r="A34" s="68">
        <v>13</v>
      </c>
      <c r="B34" s="69">
        <v>128</v>
      </c>
      <c r="C34" s="70" t="s">
        <v>422</v>
      </c>
      <c r="D34" s="69">
        <v>1974</v>
      </c>
      <c r="E34" s="71" t="s">
        <v>280</v>
      </c>
      <c r="F34" s="72">
        <v>0.012653935185185185</v>
      </c>
      <c r="G34" s="72">
        <v>0.02553703703703704</v>
      </c>
      <c r="H34" s="103" t="s">
        <v>423</v>
      </c>
      <c r="I34" s="73" t="s">
        <v>320</v>
      </c>
      <c r="J34" s="68">
        <v>28</v>
      </c>
      <c r="K34" s="74"/>
      <c r="L34" s="75"/>
    </row>
    <row r="35" spans="1:12" s="76" customFormat="1" ht="23.25" customHeight="1">
      <c r="A35" s="68">
        <v>14</v>
      </c>
      <c r="B35" s="69">
        <v>123</v>
      </c>
      <c r="C35" s="70" t="s">
        <v>133</v>
      </c>
      <c r="D35" s="69">
        <v>1970</v>
      </c>
      <c r="E35" s="71" t="s">
        <v>262</v>
      </c>
      <c r="F35" s="72">
        <v>0.012398148148148146</v>
      </c>
      <c r="G35" s="72">
        <v>0.025574074074074072</v>
      </c>
      <c r="H35" s="103" t="s">
        <v>424</v>
      </c>
      <c r="I35" s="73" t="s">
        <v>320</v>
      </c>
      <c r="J35" s="68">
        <v>27</v>
      </c>
      <c r="K35" s="74"/>
      <c r="L35" s="75"/>
    </row>
    <row r="36" spans="1:12" s="76" customFormat="1" ht="23.25" customHeight="1">
      <c r="A36" s="68">
        <v>15</v>
      </c>
      <c r="B36" s="69">
        <v>149</v>
      </c>
      <c r="C36" s="70" t="s">
        <v>120</v>
      </c>
      <c r="D36" s="69">
        <v>1982</v>
      </c>
      <c r="E36" s="71" t="s">
        <v>268</v>
      </c>
      <c r="F36" s="72">
        <v>0.012989583333333332</v>
      </c>
      <c r="G36" s="72">
        <v>0.02565046296296296</v>
      </c>
      <c r="H36" s="103" t="s">
        <v>425</v>
      </c>
      <c r="I36" s="73" t="s">
        <v>320</v>
      </c>
      <c r="J36" s="68">
        <v>26</v>
      </c>
      <c r="K36" s="74"/>
      <c r="L36" s="75"/>
    </row>
    <row r="37" spans="1:12" s="76" customFormat="1" ht="23.25" customHeight="1">
      <c r="A37" s="68">
        <v>16</v>
      </c>
      <c r="B37" s="69">
        <v>140</v>
      </c>
      <c r="C37" s="70" t="s">
        <v>134</v>
      </c>
      <c r="D37" s="69">
        <v>1976</v>
      </c>
      <c r="E37" s="71" t="s">
        <v>282</v>
      </c>
      <c r="F37" s="72">
        <v>0.012836805555555554</v>
      </c>
      <c r="G37" s="72">
        <v>0.02631134259259259</v>
      </c>
      <c r="H37" s="103" t="s">
        <v>426</v>
      </c>
      <c r="I37" s="73" t="s">
        <v>320</v>
      </c>
      <c r="J37" s="68">
        <v>25</v>
      </c>
      <c r="K37" s="74"/>
      <c r="L37" s="75"/>
    </row>
    <row r="38" spans="1:12" s="76" customFormat="1" ht="23.25" customHeight="1">
      <c r="A38" s="68">
        <v>17</v>
      </c>
      <c r="B38" s="69">
        <v>115</v>
      </c>
      <c r="C38" s="70" t="s">
        <v>136</v>
      </c>
      <c r="D38" s="69">
        <v>1982</v>
      </c>
      <c r="E38" s="71" t="s">
        <v>296</v>
      </c>
      <c r="F38" s="72">
        <v>0.013105324074074075</v>
      </c>
      <c r="G38" s="72">
        <v>0.02631712962962963</v>
      </c>
      <c r="H38" s="103" t="s">
        <v>427</v>
      </c>
      <c r="I38" s="73" t="s">
        <v>320</v>
      </c>
      <c r="J38" s="68">
        <v>24</v>
      </c>
      <c r="K38" s="74"/>
      <c r="L38" s="75"/>
    </row>
    <row r="39" spans="1:12" s="76" customFormat="1" ht="23.25" customHeight="1">
      <c r="A39" s="68">
        <v>18</v>
      </c>
      <c r="B39" s="69">
        <v>116</v>
      </c>
      <c r="C39" s="70" t="s">
        <v>428</v>
      </c>
      <c r="D39" s="69">
        <v>1969</v>
      </c>
      <c r="E39" s="71" t="s">
        <v>280</v>
      </c>
      <c r="F39" s="72">
        <v>0.01298611111111111</v>
      </c>
      <c r="G39" s="72">
        <v>0.026341435185185183</v>
      </c>
      <c r="H39" s="103" t="s">
        <v>429</v>
      </c>
      <c r="I39" s="73" t="s">
        <v>320</v>
      </c>
      <c r="J39" s="68">
        <v>23</v>
      </c>
      <c r="K39" s="74"/>
      <c r="L39" s="75"/>
    </row>
    <row r="40" spans="1:12" s="76" customFormat="1" ht="23.25" customHeight="1">
      <c r="A40" s="68">
        <v>19</v>
      </c>
      <c r="B40" s="69">
        <v>139</v>
      </c>
      <c r="C40" s="70" t="s">
        <v>205</v>
      </c>
      <c r="D40" s="69">
        <v>1971</v>
      </c>
      <c r="E40" s="71" t="s">
        <v>290</v>
      </c>
      <c r="F40" s="72">
        <v>0.013165509259259259</v>
      </c>
      <c r="G40" s="72">
        <v>0.026660879629629628</v>
      </c>
      <c r="H40" s="103" t="s">
        <v>430</v>
      </c>
      <c r="I40" s="73" t="s">
        <v>320</v>
      </c>
      <c r="J40" s="68">
        <v>22</v>
      </c>
      <c r="K40" s="74"/>
      <c r="L40" s="75"/>
    </row>
    <row r="41" spans="1:12" s="76" customFormat="1" ht="23.25" customHeight="1">
      <c r="A41" s="68">
        <v>20</v>
      </c>
      <c r="B41" s="69">
        <v>126</v>
      </c>
      <c r="C41" s="70" t="s">
        <v>130</v>
      </c>
      <c r="D41" s="69">
        <v>1977</v>
      </c>
      <c r="E41" s="71" t="s">
        <v>290</v>
      </c>
      <c r="F41" s="72">
        <v>0.013076388888888887</v>
      </c>
      <c r="G41" s="72">
        <v>0.026728009259259264</v>
      </c>
      <c r="H41" s="103" t="s">
        <v>431</v>
      </c>
      <c r="I41" s="73" t="s">
        <v>320</v>
      </c>
      <c r="J41" s="68">
        <v>21</v>
      </c>
      <c r="K41" s="74"/>
      <c r="L41" s="75"/>
    </row>
    <row r="42" spans="1:12" s="76" customFormat="1" ht="23.25" customHeight="1">
      <c r="A42" s="68">
        <v>21</v>
      </c>
      <c r="B42" s="69">
        <v>146</v>
      </c>
      <c r="C42" s="70" t="s">
        <v>432</v>
      </c>
      <c r="D42" s="69">
        <v>1964</v>
      </c>
      <c r="E42" s="71" t="s">
        <v>294</v>
      </c>
      <c r="F42" s="72">
        <v>0.01310763888888889</v>
      </c>
      <c r="G42" s="72">
        <v>0.026906249999999996</v>
      </c>
      <c r="H42" s="103" t="s">
        <v>433</v>
      </c>
      <c r="I42" s="73" t="s">
        <v>320</v>
      </c>
      <c r="J42" s="68">
        <v>20</v>
      </c>
      <c r="K42" s="74"/>
      <c r="L42" s="75"/>
    </row>
    <row r="43" spans="1:12" s="76" customFormat="1" ht="23.25" customHeight="1">
      <c r="A43" s="68">
        <v>22</v>
      </c>
      <c r="B43" s="69">
        <v>118</v>
      </c>
      <c r="C43" s="70" t="s">
        <v>203</v>
      </c>
      <c r="D43" s="69">
        <v>1966</v>
      </c>
      <c r="E43" s="71" t="s">
        <v>288</v>
      </c>
      <c r="F43" s="72">
        <v>0.013273148148148147</v>
      </c>
      <c r="G43" s="72">
        <v>0.026961805555555555</v>
      </c>
      <c r="H43" s="103" t="s">
        <v>434</v>
      </c>
      <c r="I43" s="73" t="s">
        <v>320</v>
      </c>
      <c r="J43" s="68">
        <v>19</v>
      </c>
      <c r="K43" s="74"/>
      <c r="L43" s="75"/>
    </row>
    <row r="44" spans="1:12" s="76" customFormat="1" ht="23.25" customHeight="1">
      <c r="A44" s="68">
        <v>23</v>
      </c>
      <c r="B44" s="69">
        <v>144</v>
      </c>
      <c r="C44" s="70" t="s">
        <v>206</v>
      </c>
      <c r="D44" s="69">
        <v>1975</v>
      </c>
      <c r="E44" s="71" t="s">
        <v>296</v>
      </c>
      <c r="F44" s="72">
        <v>0.01349074074074074</v>
      </c>
      <c r="G44" s="72">
        <v>0.02720949074074074</v>
      </c>
      <c r="H44" s="103" t="s">
        <v>435</v>
      </c>
      <c r="I44" s="73" t="s">
        <v>320</v>
      </c>
      <c r="J44" s="68">
        <v>18</v>
      </c>
      <c r="K44" s="74"/>
      <c r="L44" s="75"/>
    </row>
    <row r="45" spans="1:12" s="76" customFormat="1" ht="23.25" customHeight="1">
      <c r="A45" s="68">
        <v>24</v>
      </c>
      <c r="B45" s="69">
        <v>119</v>
      </c>
      <c r="C45" s="70" t="s">
        <v>436</v>
      </c>
      <c r="D45" s="69">
        <v>1978</v>
      </c>
      <c r="E45" s="71" t="s">
        <v>294</v>
      </c>
      <c r="F45" s="72">
        <v>0.01338425925925926</v>
      </c>
      <c r="G45" s="72">
        <v>0.027406250000000004</v>
      </c>
      <c r="H45" s="103" t="s">
        <v>437</v>
      </c>
      <c r="I45" s="73" t="s">
        <v>320</v>
      </c>
      <c r="J45" s="68">
        <v>17</v>
      </c>
      <c r="K45" s="74"/>
      <c r="L45" s="75"/>
    </row>
    <row r="46" spans="1:12" s="76" customFormat="1" ht="23.25" customHeight="1">
      <c r="A46" s="68">
        <v>25</v>
      </c>
      <c r="B46" s="69">
        <v>136</v>
      </c>
      <c r="C46" s="70" t="s">
        <v>135</v>
      </c>
      <c r="D46" s="69">
        <v>1981</v>
      </c>
      <c r="E46" s="71" t="s">
        <v>262</v>
      </c>
      <c r="F46" s="72">
        <v>0.013498842592592592</v>
      </c>
      <c r="G46" s="72">
        <v>0.028417824074074075</v>
      </c>
      <c r="H46" s="103" t="s">
        <v>438</v>
      </c>
      <c r="I46" s="73" t="s">
        <v>320</v>
      </c>
      <c r="J46" s="68">
        <v>16</v>
      </c>
      <c r="K46" s="74"/>
      <c r="L46" s="75"/>
    </row>
    <row r="47" spans="1:12" s="76" customFormat="1" ht="23.25" customHeight="1">
      <c r="A47" s="68">
        <v>26</v>
      </c>
      <c r="B47" s="69">
        <v>137</v>
      </c>
      <c r="C47" s="70" t="s">
        <v>137</v>
      </c>
      <c r="D47" s="69">
        <v>1961</v>
      </c>
      <c r="E47" s="71" t="s">
        <v>299</v>
      </c>
      <c r="F47" s="72">
        <v>0.014114583333333333</v>
      </c>
      <c r="G47" s="72">
        <v>0.028776620370370373</v>
      </c>
      <c r="H47" s="103" t="s">
        <v>439</v>
      </c>
      <c r="I47" s="73" t="s">
        <v>320</v>
      </c>
      <c r="J47" s="68">
        <v>15</v>
      </c>
      <c r="K47" s="74"/>
      <c r="L47" s="75"/>
    </row>
    <row r="48" spans="1:12" s="76" customFormat="1" ht="23.25" customHeight="1">
      <c r="A48" s="68">
        <v>27</v>
      </c>
      <c r="B48" s="69">
        <v>122</v>
      </c>
      <c r="C48" s="70" t="s">
        <v>229</v>
      </c>
      <c r="D48" s="69">
        <v>1974</v>
      </c>
      <c r="E48" s="71" t="s">
        <v>277</v>
      </c>
      <c r="F48" s="72">
        <v>0.014306712962962964</v>
      </c>
      <c r="G48" s="72">
        <v>0.028782407407407406</v>
      </c>
      <c r="H48" s="103" t="s">
        <v>440</v>
      </c>
      <c r="I48" s="73" t="s">
        <v>320</v>
      </c>
      <c r="J48" s="68">
        <v>14</v>
      </c>
      <c r="K48" s="74"/>
      <c r="L48" s="75"/>
    </row>
    <row r="49" spans="1:12" s="76" customFormat="1" ht="23.25" customHeight="1">
      <c r="A49" s="68">
        <v>28</v>
      </c>
      <c r="B49" s="69">
        <v>130</v>
      </c>
      <c r="C49" s="70" t="s">
        <v>257</v>
      </c>
      <c r="D49" s="69">
        <v>1982</v>
      </c>
      <c r="E49" s="71" t="s">
        <v>251</v>
      </c>
      <c r="F49" s="72">
        <v>0.01470138888888889</v>
      </c>
      <c r="G49" s="72">
        <v>0.030275462962962962</v>
      </c>
      <c r="H49" s="103" t="s">
        <v>441</v>
      </c>
      <c r="I49" s="73" t="s">
        <v>320</v>
      </c>
      <c r="J49" s="68">
        <v>13</v>
      </c>
      <c r="K49" s="74"/>
      <c r="L49" s="75"/>
    </row>
    <row r="50" spans="1:12" s="76" customFormat="1" ht="23.25" customHeight="1">
      <c r="A50" s="68">
        <v>29</v>
      </c>
      <c r="B50" s="69">
        <v>131</v>
      </c>
      <c r="C50" s="70" t="s">
        <v>122</v>
      </c>
      <c r="D50" s="69">
        <v>1982</v>
      </c>
      <c r="E50" s="71" t="s">
        <v>282</v>
      </c>
      <c r="F50" s="72">
        <v>0.01492361111111111</v>
      </c>
      <c r="G50" s="72">
        <v>0.03049652777777778</v>
      </c>
      <c r="H50" s="103" t="s">
        <v>442</v>
      </c>
      <c r="I50" s="73" t="s">
        <v>320</v>
      </c>
      <c r="J50" s="68">
        <v>12</v>
      </c>
      <c r="K50" s="74"/>
      <c r="L50" s="75"/>
    </row>
    <row r="51" spans="1:12" s="76" customFormat="1" ht="23.25" customHeight="1">
      <c r="A51" s="68">
        <v>30</v>
      </c>
      <c r="B51" s="69">
        <v>138</v>
      </c>
      <c r="C51" s="70" t="s">
        <v>249</v>
      </c>
      <c r="D51" s="69">
        <v>1969</v>
      </c>
      <c r="E51" s="71" t="s">
        <v>243</v>
      </c>
      <c r="F51" s="72">
        <v>0.015150462962962963</v>
      </c>
      <c r="G51" s="72">
        <v>0.030950231481481485</v>
      </c>
      <c r="H51" s="103" t="s">
        <v>443</v>
      </c>
      <c r="I51" s="73" t="s">
        <v>320</v>
      </c>
      <c r="J51" s="68">
        <v>11</v>
      </c>
      <c r="K51" s="74"/>
      <c r="L51" s="75"/>
    </row>
    <row r="52" spans="1:12" s="76" customFormat="1" ht="23.25" customHeight="1">
      <c r="A52" s="68">
        <v>31</v>
      </c>
      <c r="B52" s="69">
        <v>147</v>
      </c>
      <c r="C52" s="70" t="s">
        <v>230</v>
      </c>
      <c r="D52" s="69">
        <v>1977</v>
      </c>
      <c r="E52" s="71" t="s">
        <v>277</v>
      </c>
      <c r="F52" s="72">
        <v>0.015260416666666667</v>
      </c>
      <c r="G52" s="72">
        <v>0.031011574074074077</v>
      </c>
      <c r="H52" s="103" t="s">
        <v>444</v>
      </c>
      <c r="I52" s="73" t="s">
        <v>320</v>
      </c>
      <c r="J52" s="68">
        <v>10</v>
      </c>
      <c r="K52" s="74"/>
      <c r="L52" s="75"/>
    </row>
    <row r="53" spans="1:12" s="76" customFormat="1" ht="23.25" customHeight="1">
      <c r="A53" s="68">
        <v>32</v>
      </c>
      <c r="B53" s="69">
        <v>129</v>
      </c>
      <c r="C53" s="70" t="s">
        <v>207</v>
      </c>
      <c r="D53" s="69">
        <v>1975</v>
      </c>
      <c r="E53" s="71" t="s">
        <v>288</v>
      </c>
      <c r="F53" s="72">
        <v>0.01573726851851852</v>
      </c>
      <c r="G53" s="72">
        <v>0.032875</v>
      </c>
      <c r="H53" s="103" t="s">
        <v>445</v>
      </c>
      <c r="I53" s="73" t="s">
        <v>321</v>
      </c>
      <c r="J53" s="68">
        <v>9</v>
      </c>
      <c r="K53" s="74"/>
      <c r="L53" s="75"/>
    </row>
    <row r="54" spans="1:12" s="76" customFormat="1" ht="23.25" customHeight="1">
      <c r="A54" s="68">
        <v>33</v>
      </c>
      <c r="B54" s="69">
        <v>124</v>
      </c>
      <c r="C54" s="70" t="s">
        <v>201</v>
      </c>
      <c r="D54" s="69">
        <v>1974</v>
      </c>
      <c r="E54" s="71" t="s">
        <v>243</v>
      </c>
      <c r="F54" s="72">
        <v>0.01727199074074074</v>
      </c>
      <c r="G54" s="72">
        <v>0.03506481481481481</v>
      </c>
      <c r="H54" s="103" t="s">
        <v>446</v>
      </c>
      <c r="I54" s="73" t="s">
        <v>321</v>
      </c>
      <c r="J54" s="68">
        <v>8</v>
      </c>
      <c r="K54" s="74"/>
      <c r="L54" s="75"/>
    </row>
    <row r="55" spans="1:12" s="76" customFormat="1" ht="23.25" customHeight="1">
      <c r="A55" s="68" t="s">
        <v>403</v>
      </c>
      <c r="B55" s="69">
        <v>60</v>
      </c>
      <c r="C55" s="70" t="s">
        <v>447</v>
      </c>
      <c r="D55" s="69">
        <v>1991</v>
      </c>
      <c r="E55" s="71" t="s">
        <v>280</v>
      </c>
      <c r="F55" s="72">
        <v>0.010663194444444446</v>
      </c>
      <c r="G55" s="72">
        <v>0.021497685185185186</v>
      </c>
      <c r="H55" s="103" t="s">
        <v>448</v>
      </c>
      <c r="I55" s="73" t="s">
        <v>316</v>
      </c>
      <c r="J55" s="68" t="s">
        <v>316</v>
      </c>
      <c r="K55" s="74"/>
      <c r="L55" s="75"/>
    </row>
    <row r="56" spans="1:12" s="76" customFormat="1" ht="23.25" customHeight="1">
      <c r="A56" s="68" t="s">
        <v>403</v>
      </c>
      <c r="B56" s="69">
        <v>58</v>
      </c>
      <c r="C56" s="70" t="s">
        <v>449</v>
      </c>
      <c r="D56" s="69">
        <v>1966</v>
      </c>
      <c r="E56" s="71" t="s">
        <v>260</v>
      </c>
      <c r="F56" s="72">
        <v>0.011868055555555555</v>
      </c>
      <c r="G56" s="72">
        <v>0.024170138888888887</v>
      </c>
      <c r="H56" s="103" t="s">
        <v>450</v>
      </c>
      <c r="I56" s="73" t="s">
        <v>316</v>
      </c>
      <c r="J56" s="68" t="s">
        <v>316</v>
      </c>
      <c r="K56" s="74"/>
      <c r="L56" s="75"/>
    </row>
    <row r="57" spans="1:11" s="78" customFormat="1" ht="27" customHeight="1">
      <c r="A57" s="271" t="s">
        <v>56</v>
      </c>
      <c r="B57" s="271"/>
      <c r="C57" s="271"/>
      <c r="D57" s="77"/>
      <c r="G57" s="79"/>
      <c r="H57" s="80"/>
      <c r="I57" s="80"/>
      <c r="J57" s="68"/>
      <c r="K57" s="77"/>
    </row>
    <row r="58" spans="1:12" s="76" customFormat="1" ht="23.25" customHeight="1">
      <c r="A58" s="68" t="s">
        <v>403</v>
      </c>
      <c r="B58" s="69">
        <v>57</v>
      </c>
      <c r="C58" s="70" t="s">
        <v>451</v>
      </c>
      <c r="D58" s="69">
        <v>1948</v>
      </c>
      <c r="E58" s="71" t="s">
        <v>260</v>
      </c>
      <c r="F58" s="71"/>
      <c r="G58" s="72"/>
      <c r="H58" s="103"/>
      <c r="I58" s="73"/>
      <c r="J58" s="68"/>
      <c r="K58" s="74"/>
      <c r="L58" s="75"/>
    </row>
    <row r="59" spans="1:11" s="76" customFormat="1" ht="13.5">
      <c r="A59" s="57"/>
      <c r="B59" s="57"/>
      <c r="G59" s="55"/>
      <c r="H59" s="55"/>
      <c r="I59" s="55"/>
      <c r="J59" s="55"/>
      <c r="K59" s="81"/>
    </row>
    <row r="60" spans="1:11" s="78" customFormat="1" ht="27" customHeight="1">
      <c r="A60" s="271" t="s">
        <v>73</v>
      </c>
      <c r="B60" s="271"/>
      <c r="C60" s="271"/>
      <c r="D60" s="77"/>
      <c r="G60" s="79"/>
      <c r="H60" s="80"/>
      <c r="I60" s="80"/>
      <c r="J60" s="80"/>
      <c r="K60" s="77"/>
    </row>
    <row r="61" spans="1:12" s="76" customFormat="1" ht="23.25" customHeight="1">
      <c r="A61" s="68"/>
      <c r="B61" s="69"/>
      <c r="C61" s="70"/>
      <c r="D61" s="69"/>
      <c r="E61" s="71"/>
      <c r="F61" s="232"/>
      <c r="G61" s="267"/>
      <c r="H61" s="267"/>
      <c r="I61" s="267"/>
      <c r="J61" s="267"/>
      <c r="K61" s="268"/>
      <c r="L61" s="75"/>
    </row>
    <row r="62" spans="1:11" s="76" customFormat="1" ht="13.5">
      <c r="A62" s="57"/>
      <c r="B62" s="57"/>
      <c r="G62" s="55"/>
      <c r="H62" s="55"/>
      <c r="I62" s="55"/>
      <c r="J62" s="55"/>
      <c r="K62" s="81"/>
    </row>
    <row r="63" spans="1:11" s="53" customFormat="1" ht="15" customHeight="1">
      <c r="A63" s="280" t="s">
        <v>52</v>
      </c>
      <c r="B63" s="280"/>
      <c r="C63" s="280"/>
      <c r="D63" s="82" t="s">
        <v>31</v>
      </c>
      <c r="E63" s="100" t="s">
        <v>28</v>
      </c>
      <c r="F63" s="228"/>
      <c r="G63" s="104"/>
      <c r="H63" s="255" t="s">
        <v>32</v>
      </c>
      <c r="I63" s="255"/>
      <c r="J63" s="255"/>
      <c r="K63" s="255"/>
    </row>
    <row r="64" spans="1:11" s="86" customFormat="1" ht="15" customHeight="1">
      <c r="A64" s="281" t="s">
        <v>53</v>
      </c>
      <c r="B64" s="281"/>
      <c r="C64" s="281"/>
      <c r="D64" s="101" t="s">
        <v>54</v>
      </c>
      <c r="E64" s="101" t="s">
        <v>55</v>
      </c>
      <c r="F64" s="229"/>
      <c r="G64" s="105"/>
      <c r="H64" s="110" t="s">
        <v>34</v>
      </c>
      <c r="I64" s="110" t="s">
        <v>80</v>
      </c>
      <c r="J64" s="110" t="s">
        <v>82</v>
      </c>
      <c r="K64" s="110" t="s">
        <v>81</v>
      </c>
    </row>
    <row r="65" spans="1:11" s="86" customFormat="1" ht="15" customHeight="1">
      <c r="A65" s="282" t="s">
        <v>65</v>
      </c>
      <c r="B65" s="282"/>
      <c r="C65" s="282"/>
      <c r="D65" s="87">
        <v>-5</v>
      </c>
      <c r="E65" s="87" t="s">
        <v>57</v>
      </c>
      <c r="F65" s="227"/>
      <c r="G65" s="106"/>
      <c r="H65" s="107">
        <v>35</v>
      </c>
      <c r="I65" s="108">
        <v>1</v>
      </c>
      <c r="J65" s="108">
        <v>0</v>
      </c>
      <c r="K65" s="109">
        <v>0</v>
      </c>
    </row>
    <row r="66" spans="1:11" s="86" customFormat="1" ht="15" customHeight="1">
      <c r="A66" s="283"/>
      <c r="B66" s="283"/>
      <c r="C66" s="283"/>
      <c r="D66" s="85"/>
      <c r="E66" s="85"/>
      <c r="F66" s="85"/>
      <c r="G66" s="284"/>
      <c r="H66" s="284"/>
      <c r="I66" s="284"/>
      <c r="J66" s="284"/>
      <c r="K66" s="284"/>
    </row>
    <row r="67" spans="1:11" s="53" customFormat="1" ht="15" customHeight="1">
      <c r="A67" s="280" t="s">
        <v>37</v>
      </c>
      <c r="B67" s="280"/>
      <c r="C67" s="280"/>
      <c r="D67" s="280"/>
      <c r="E67" s="280"/>
      <c r="F67" s="228"/>
      <c r="G67" s="255"/>
      <c r="H67" s="255"/>
      <c r="I67" s="255"/>
      <c r="J67" s="255"/>
      <c r="K67" s="256"/>
    </row>
    <row r="68" spans="1:11" s="86" customFormat="1" ht="13.5">
      <c r="A68" s="243"/>
      <c r="B68" s="244"/>
      <c r="C68" s="244"/>
      <c r="D68" s="244"/>
      <c r="E68" s="245"/>
      <c r="F68" s="230"/>
      <c r="G68" s="244"/>
      <c r="H68" s="244"/>
      <c r="I68" s="244"/>
      <c r="J68" s="244"/>
      <c r="K68" s="245"/>
    </row>
    <row r="69" spans="1:11" s="86" customFormat="1" ht="13.5">
      <c r="A69" s="246"/>
      <c r="B69" s="247"/>
      <c r="C69" s="247"/>
      <c r="D69" s="247"/>
      <c r="E69" s="248"/>
      <c r="F69" s="231"/>
      <c r="G69" s="247"/>
      <c r="H69" s="247"/>
      <c r="I69" s="247"/>
      <c r="J69" s="247"/>
      <c r="K69" s="248"/>
    </row>
    <row r="70" spans="1:11" s="53" customFormat="1" ht="15" customHeight="1">
      <c r="A70" s="280"/>
      <c r="B70" s="280"/>
      <c r="C70" s="280"/>
      <c r="D70" s="280"/>
      <c r="E70" s="280"/>
      <c r="F70" s="228"/>
      <c r="G70" s="258"/>
      <c r="H70" s="258"/>
      <c r="I70" s="258"/>
      <c r="J70" s="258"/>
      <c r="K70" s="259"/>
    </row>
    <row r="71" spans="1:11" s="76" customFormat="1" ht="13.5">
      <c r="A71" s="57"/>
      <c r="B71" s="57"/>
      <c r="G71" s="55"/>
      <c r="H71" s="56"/>
      <c r="I71" s="56"/>
      <c r="J71" s="56"/>
      <c r="K71" s="57"/>
    </row>
    <row r="72" spans="1:11" s="76" customFormat="1" ht="13.5">
      <c r="A72" s="57"/>
      <c r="B72" s="57"/>
      <c r="G72" s="55"/>
      <c r="H72" s="56"/>
      <c r="I72" s="56"/>
      <c r="J72" s="56"/>
      <c r="K72" s="57"/>
    </row>
    <row r="73" spans="1:11" s="76" customFormat="1" ht="13.5">
      <c r="A73" s="57"/>
      <c r="B73" s="57"/>
      <c r="G73" s="55"/>
      <c r="H73" s="56"/>
      <c r="I73" s="56"/>
      <c r="J73" s="56"/>
      <c r="K73" s="57"/>
    </row>
    <row r="74" spans="1:11" s="76" customFormat="1" ht="13.5">
      <c r="A74" s="57"/>
      <c r="B74" s="57"/>
      <c r="G74" s="55"/>
      <c r="H74" s="56"/>
      <c r="I74" s="56"/>
      <c r="J74" s="56"/>
      <c r="K74" s="57"/>
    </row>
    <row r="75" spans="1:11" s="76" customFormat="1" ht="13.5">
      <c r="A75" s="57"/>
      <c r="B75" s="57"/>
      <c r="G75" s="55"/>
      <c r="H75" s="56"/>
      <c r="I75" s="56"/>
      <c r="J75" s="56"/>
      <c r="K75" s="57"/>
    </row>
    <row r="76" spans="1:11" s="76" customFormat="1" ht="13.5">
      <c r="A76" s="57"/>
      <c r="B76" s="57"/>
      <c r="G76" s="55"/>
      <c r="H76" s="56"/>
      <c r="I76" s="56"/>
      <c r="J76" s="56"/>
      <c r="K76" s="57"/>
    </row>
  </sheetData>
  <sheetProtection/>
  <mergeCells count="22">
    <mergeCell ref="A68:E69"/>
    <mergeCell ref="G68:K69"/>
    <mergeCell ref="A70:E70"/>
    <mergeCell ref="G70:K70"/>
    <mergeCell ref="A64:C64"/>
    <mergeCell ref="A65:C65"/>
    <mergeCell ref="A66:C66"/>
    <mergeCell ref="G66:K66"/>
    <mergeCell ref="A67:E67"/>
    <mergeCell ref="G67:K67"/>
    <mergeCell ref="A19:D19"/>
    <mergeCell ref="A57:C57"/>
    <mergeCell ref="A60:C60"/>
    <mergeCell ref="G61:K61"/>
    <mergeCell ref="A63:C63"/>
    <mergeCell ref="H63:K63"/>
    <mergeCell ref="C1:I7"/>
    <mergeCell ref="A9:K9"/>
    <mergeCell ref="A10:K10"/>
    <mergeCell ref="A11:K11"/>
    <mergeCell ref="A16:D16"/>
    <mergeCell ref="E16:K16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view="pageBreakPreview" zoomScale="90" zoomScaleNormal="70" zoomScaleSheetLayoutView="90" workbookViewId="0" topLeftCell="A18">
      <selection activeCell="N94" sqref="N94"/>
    </sheetView>
  </sheetViews>
  <sheetFormatPr defaultColWidth="8.66015625" defaultRowHeight="12.75"/>
  <cols>
    <col min="1" max="1" width="12.16015625" style="19" customWidth="1"/>
    <col min="2" max="2" width="50.33203125" style="19" bestFit="1" customWidth="1"/>
    <col min="3" max="3" width="12.66015625" style="211" customWidth="1"/>
    <col min="4" max="4" width="29.5" style="19" customWidth="1"/>
    <col min="5" max="5" width="17.33203125" style="19" customWidth="1"/>
    <col min="6" max="6" width="10.83203125" style="19" hidden="1" customWidth="1"/>
    <col min="7" max="8" width="15.66015625" style="19" customWidth="1"/>
    <col min="9" max="9" width="12.66015625" style="19" customWidth="1"/>
  </cols>
  <sheetData>
    <row r="1" spans="1:9" ht="14.25" customHeight="1">
      <c r="A1" s="177"/>
      <c r="B1" s="304" t="s">
        <v>163</v>
      </c>
      <c r="C1" s="305"/>
      <c r="D1" s="305"/>
      <c r="E1" s="305"/>
      <c r="F1" s="305"/>
      <c r="G1" s="305"/>
      <c r="H1" s="305"/>
      <c r="I1" s="178"/>
    </row>
    <row r="2" spans="1:9" ht="12.75" customHeight="1">
      <c r="A2" s="36"/>
      <c r="B2" s="306"/>
      <c r="C2" s="306"/>
      <c r="D2" s="306"/>
      <c r="E2" s="306"/>
      <c r="F2" s="306"/>
      <c r="G2" s="306"/>
      <c r="H2" s="306"/>
      <c r="I2" s="179"/>
    </row>
    <row r="3" spans="1:9" ht="12.75" customHeight="1">
      <c r="A3" s="36"/>
      <c r="B3" s="306"/>
      <c r="C3" s="306"/>
      <c r="D3" s="306"/>
      <c r="E3" s="306"/>
      <c r="F3" s="306"/>
      <c r="G3" s="306"/>
      <c r="H3" s="306"/>
      <c r="I3" s="179"/>
    </row>
    <row r="4" spans="1:9" ht="12.75" customHeight="1">
      <c r="A4" s="36"/>
      <c r="B4" s="306"/>
      <c r="C4" s="306"/>
      <c r="D4" s="306"/>
      <c r="E4" s="306"/>
      <c r="F4" s="306"/>
      <c r="G4" s="306"/>
      <c r="H4" s="306"/>
      <c r="I4" s="179"/>
    </row>
    <row r="5" spans="1:9" ht="12.75" customHeight="1">
      <c r="A5" s="36"/>
      <c r="B5" s="306"/>
      <c r="C5" s="306"/>
      <c r="D5" s="306"/>
      <c r="E5" s="306"/>
      <c r="F5" s="306"/>
      <c r="G5" s="306"/>
      <c r="H5" s="306"/>
      <c r="I5" s="179"/>
    </row>
    <row r="6" spans="1:9" ht="12.75" customHeight="1">
      <c r="A6" s="36"/>
      <c r="B6" s="306"/>
      <c r="C6" s="306"/>
      <c r="D6" s="306"/>
      <c r="E6" s="306"/>
      <c r="F6" s="306"/>
      <c r="G6" s="306"/>
      <c r="H6" s="306"/>
      <c r="I6" s="179"/>
    </row>
    <row r="7" spans="1:9" ht="36" customHeight="1">
      <c r="A7" s="39"/>
      <c r="B7" s="307"/>
      <c r="C7" s="307"/>
      <c r="D7" s="307"/>
      <c r="E7" s="307"/>
      <c r="F7" s="307"/>
      <c r="G7" s="307"/>
      <c r="H7" s="307"/>
      <c r="I7" s="180"/>
    </row>
    <row r="8" spans="1:9" ht="11.25" customHeight="1">
      <c r="A8"/>
      <c r="B8" s="181"/>
      <c r="C8" s="181"/>
      <c r="D8" s="181"/>
      <c r="E8" s="181"/>
      <c r="F8" s="181"/>
      <c r="G8" s="181"/>
      <c r="H8" s="181"/>
      <c r="I8" s="181"/>
    </row>
    <row r="9" spans="1:10" ht="30.75" customHeight="1">
      <c r="A9" s="308" t="s">
        <v>50</v>
      </c>
      <c r="B9" s="308"/>
      <c r="C9" s="308"/>
      <c r="D9" s="308"/>
      <c r="E9" s="308"/>
      <c r="F9" s="308"/>
      <c r="G9" s="308"/>
      <c r="H9" s="308"/>
      <c r="I9" s="308"/>
      <c r="J9" s="182"/>
    </row>
    <row r="10" spans="1:10" ht="20.25" customHeight="1">
      <c r="A10" s="309" t="s">
        <v>164</v>
      </c>
      <c r="B10" s="309"/>
      <c r="C10" s="309"/>
      <c r="D10" s="309"/>
      <c r="E10" s="309"/>
      <c r="F10" s="309"/>
      <c r="G10" s="309"/>
      <c r="H10" s="309"/>
      <c r="I10" s="309"/>
      <c r="J10" s="182"/>
    </row>
    <row r="11" spans="1:10" ht="21.75" customHeight="1">
      <c r="A11" s="269" t="s">
        <v>474</v>
      </c>
      <c r="B11" s="269"/>
      <c r="C11" s="269"/>
      <c r="D11" s="269"/>
      <c r="E11" s="269"/>
      <c r="F11" s="269"/>
      <c r="G11" s="269"/>
      <c r="H11" s="269"/>
      <c r="I11" s="269"/>
      <c r="J11" s="183"/>
    </row>
    <row r="12" spans="1:10" ht="11.25" customHeight="1">
      <c r="A12" s="134"/>
      <c r="B12" s="134"/>
      <c r="C12" s="134"/>
      <c r="D12" s="134"/>
      <c r="E12" s="134"/>
      <c r="F12" s="242"/>
      <c r="G12" s="134"/>
      <c r="H12" s="134"/>
      <c r="I12" s="134"/>
      <c r="J12" s="37"/>
    </row>
    <row r="13" spans="1:10" ht="13.5">
      <c r="A13" s="184" t="s">
        <v>165</v>
      </c>
      <c r="B13" s="185"/>
      <c r="C13" s="185"/>
      <c r="D13" s="185"/>
      <c r="E13" s="185"/>
      <c r="F13" s="185"/>
      <c r="G13" s="185"/>
      <c r="H13" s="185"/>
      <c r="I13" s="186" t="s">
        <v>166</v>
      </c>
      <c r="J13" s="187"/>
    </row>
    <row r="14" spans="1:10" ht="12.75" customHeight="1">
      <c r="A14" s="188" t="s">
        <v>211</v>
      </c>
      <c r="B14" s="189"/>
      <c r="C14" s="189"/>
      <c r="D14" s="189"/>
      <c r="E14" s="189"/>
      <c r="F14" s="189"/>
      <c r="G14" s="189"/>
      <c r="H14" s="189"/>
      <c r="I14" s="190" t="s">
        <v>167</v>
      </c>
      <c r="J14" s="191"/>
    </row>
    <row r="15" spans="1:10" ht="14.25" customHeight="1">
      <c r="A15" s="191"/>
      <c r="B15" s="191"/>
      <c r="C15" s="135"/>
      <c r="I15" s="192"/>
      <c r="J15" s="193"/>
    </row>
    <row r="16" spans="1:9" s="198" customFormat="1" ht="15.75" customHeight="1">
      <c r="A16" s="194" t="s">
        <v>5</v>
      </c>
      <c r="B16" s="195"/>
      <c r="C16" s="195"/>
      <c r="D16" s="194" t="s">
        <v>51</v>
      </c>
      <c r="E16" s="196"/>
      <c r="F16" s="196"/>
      <c r="G16" s="196"/>
      <c r="H16" s="196"/>
      <c r="I16" s="197"/>
    </row>
    <row r="17" spans="1:9" s="203" customFormat="1" ht="14.25" customHeight="1">
      <c r="A17" s="199" t="s">
        <v>168</v>
      </c>
      <c r="B17" s="200"/>
      <c r="C17" s="201" t="s">
        <v>169</v>
      </c>
      <c r="D17" s="199" t="s">
        <v>15</v>
      </c>
      <c r="E17" s="200"/>
      <c r="F17" s="200"/>
      <c r="G17" s="200"/>
      <c r="H17" s="200"/>
      <c r="I17" s="202" t="s">
        <v>473</v>
      </c>
    </row>
    <row r="18" spans="1:9" s="203" customFormat="1" ht="14.25" customHeight="1">
      <c r="A18" s="199" t="s">
        <v>170</v>
      </c>
      <c r="B18" s="200"/>
      <c r="C18" s="201" t="s">
        <v>77</v>
      </c>
      <c r="D18" s="188" t="s">
        <v>171</v>
      </c>
      <c r="E18" s="189"/>
      <c r="F18" s="189"/>
      <c r="G18" s="189"/>
      <c r="H18" s="189"/>
      <c r="I18" s="204">
        <v>3</v>
      </c>
    </row>
    <row r="19" spans="1:9" s="203" customFormat="1" ht="14.25" customHeight="1">
      <c r="A19" s="199"/>
      <c r="B19" s="200"/>
      <c r="C19" s="200"/>
      <c r="D19" s="310" t="s">
        <v>172</v>
      </c>
      <c r="E19" s="311"/>
      <c r="F19" s="311"/>
      <c r="G19" s="311"/>
      <c r="H19" s="311"/>
      <c r="I19" s="312"/>
    </row>
    <row r="20" spans="1:10" s="198" customFormat="1" ht="12" customHeight="1">
      <c r="A20" s="205"/>
      <c r="B20" s="191"/>
      <c r="C20" s="206"/>
      <c r="D20" s="313"/>
      <c r="E20" s="313"/>
      <c r="F20" s="313"/>
      <c r="G20" s="313"/>
      <c r="H20" s="313"/>
      <c r="I20" s="313"/>
      <c r="J20" s="205"/>
    </row>
    <row r="21" spans="1:9" s="207" customFormat="1" ht="18.75" customHeight="1" thickBot="1">
      <c r="A21" s="164" t="s">
        <v>159</v>
      </c>
      <c r="B21" s="164" t="s">
        <v>59</v>
      </c>
      <c r="C21" s="164" t="s">
        <v>160</v>
      </c>
      <c r="D21" s="164" t="s">
        <v>161</v>
      </c>
      <c r="E21" s="164" t="s">
        <v>162</v>
      </c>
      <c r="F21" s="164" t="s">
        <v>483</v>
      </c>
      <c r="G21" s="164" t="s">
        <v>48</v>
      </c>
      <c r="H21" s="164" t="s">
        <v>76</v>
      </c>
      <c r="I21" s="164" t="s">
        <v>17</v>
      </c>
    </row>
    <row r="22" spans="1:9" s="198" customFormat="1" ht="16.5" customHeight="1">
      <c r="A22" s="285">
        <v>1</v>
      </c>
      <c r="B22" s="288" t="s">
        <v>455</v>
      </c>
      <c r="C22" s="158">
        <v>1</v>
      </c>
      <c r="D22" s="159" t="s">
        <v>344</v>
      </c>
      <c r="E22" s="213">
        <f>F22</f>
        <v>0.005864583333333334</v>
      </c>
      <c r="F22" s="213">
        <v>0.005864583333333334</v>
      </c>
      <c r="G22" s="291">
        <f>F26</f>
        <v>0.033026620370370366</v>
      </c>
      <c r="H22" s="294">
        <v>300</v>
      </c>
      <c r="I22" s="297">
        <v>1</v>
      </c>
    </row>
    <row r="23" spans="1:9" s="198" customFormat="1" ht="16.5" customHeight="1">
      <c r="A23" s="286"/>
      <c r="B23" s="289"/>
      <c r="C23" s="160">
        <v>2</v>
      </c>
      <c r="D23" s="161" t="s">
        <v>96</v>
      </c>
      <c r="E23" s="214">
        <f>F23-F22</f>
        <v>0.007440972222222223</v>
      </c>
      <c r="F23" s="214">
        <v>0.013305555555555557</v>
      </c>
      <c r="G23" s="292"/>
      <c r="H23" s="295"/>
      <c r="I23" s="298"/>
    </row>
    <row r="24" spans="1:9" s="198" customFormat="1" ht="16.5" customHeight="1">
      <c r="A24" s="286"/>
      <c r="B24" s="289"/>
      <c r="C24" s="160">
        <v>3</v>
      </c>
      <c r="D24" s="161" t="s">
        <v>355</v>
      </c>
      <c r="E24" s="214">
        <f>F24-F23</f>
        <v>0.006111111111111112</v>
      </c>
      <c r="F24" s="214">
        <v>0.01941666666666667</v>
      </c>
      <c r="G24" s="292"/>
      <c r="H24" s="295"/>
      <c r="I24" s="298"/>
    </row>
    <row r="25" spans="1:9" s="198" customFormat="1" ht="16.5" customHeight="1">
      <c r="A25" s="286"/>
      <c r="B25" s="289"/>
      <c r="C25" s="160">
        <v>4</v>
      </c>
      <c r="D25" s="161" t="s">
        <v>468</v>
      </c>
      <c r="E25" s="214">
        <f>F25-F24</f>
        <v>0.007488425925925923</v>
      </c>
      <c r="F25" s="214">
        <v>0.02690509259259259</v>
      </c>
      <c r="G25" s="292"/>
      <c r="H25" s="295"/>
      <c r="I25" s="298"/>
    </row>
    <row r="26" spans="1:9" s="198" customFormat="1" ht="16.5" customHeight="1" thickBot="1">
      <c r="A26" s="287"/>
      <c r="B26" s="290"/>
      <c r="C26" s="162">
        <v>5</v>
      </c>
      <c r="D26" s="163" t="s">
        <v>341</v>
      </c>
      <c r="E26" s="215">
        <f>F26-F25</f>
        <v>0.006121527777777774</v>
      </c>
      <c r="F26" s="215">
        <v>0.033026620370370366</v>
      </c>
      <c r="G26" s="293"/>
      <c r="H26" s="296"/>
      <c r="I26" s="299"/>
    </row>
    <row r="27" spans="1:9" s="198" customFormat="1" ht="16.5" customHeight="1">
      <c r="A27" s="285">
        <v>2</v>
      </c>
      <c r="B27" s="288" t="s">
        <v>456</v>
      </c>
      <c r="C27" s="158">
        <v>1</v>
      </c>
      <c r="D27" s="159" t="s">
        <v>115</v>
      </c>
      <c r="E27" s="213">
        <f>F27</f>
        <v>0.006407407407407407</v>
      </c>
      <c r="F27" s="213">
        <v>0.006407407407407407</v>
      </c>
      <c r="G27" s="291">
        <f>F31</f>
        <v>0.03435069444444445</v>
      </c>
      <c r="H27" s="294">
        <v>270</v>
      </c>
      <c r="I27" s="297">
        <v>2</v>
      </c>
    </row>
    <row r="28" spans="1:9" s="198" customFormat="1" ht="16.5" customHeight="1">
      <c r="A28" s="286"/>
      <c r="B28" s="289"/>
      <c r="C28" s="160">
        <v>2</v>
      </c>
      <c r="D28" s="161" t="s">
        <v>94</v>
      </c>
      <c r="E28" s="214">
        <f>F28-F27</f>
        <v>0.007042824074074073</v>
      </c>
      <c r="F28" s="214">
        <v>0.01345023148148148</v>
      </c>
      <c r="G28" s="292"/>
      <c r="H28" s="295"/>
      <c r="I28" s="298"/>
    </row>
    <row r="29" spans="1:9" s="198" customFormat="1" ht="16.5" customHeight="1">
      <c r="A29" s="286"/>
      <c r="B29" s="289"/>
      <c r="C29" s="160">
        <v>3</v>
      </c>
      <c r="D29" s="161" t="s">
        <v>107</v>
      </c>
      <c r="E29" s="214">
        <f>F29-F28</f>
        <v>0.006618055555555558</v>
      </c>
      <c r="F29" s="214">
        <v>0.020068287037037037</v>
      </c>
      <c r="G29" s="292"/>
      <c r="H29" s="295"/>
      <c r="I29" s="298"/>
    </row>
    <row r="30" spans="1:9" s="198" customFormat="1" ht="16.5" customHeight="1">
      <c r="A30" s="286"/>
      <c r="B30" s="289"/>
      <c r="C30" s="160">
        <v>4</v>
      </c>
      <c r="D30" s="161" t="s">
        <v>179</v>
      </c>
      <c r="E30" s="214">
        <f>F30-F29</f>
        <v>0.008061342592592592</v>
      </c>
      <c r="F30" s="214">
        <v>0.02812962962962963</v>
      </c>
      <c r="G30" s="292"/>
      <c r="H30" s="295"/>
      <c r="I30" s="298"/>
    </row>
    <row r="31" spans="1:9" s="198" customFormat="1" ht="16.5" customHeight="1" thickBot="1">
      <c r="A31" s="287"/>
      <c r="B31" s="290"/>
      <c r="C31" s="162">
        <v>5</v>
      </c>
      <c r="D31" s="163" t="s">
        <v>112</v>
      </c>
      <c r="E31" s="215">
        <f>F31-F30</f>
        <v>0.006221064814814818</v>
      </c>
      <c r="F31" s="215">
        <v>0.03435069444444445</v>
      </c>
      <c r="G31" s="293"/>
      <c r="H31" s="296"/>
      <c r="I31" s="299"/>
    </row>
    <row r="32" spans="1:9" s="198" customFormat="1" ht="16.5" customHeight="1">
      <c r="A32" s="285">
        <v>3</v>
      </c>
      <c r="B32" s="288" t="s">
        <v>457</v>
      </c>
      <c r="C32" s="158">
        <v>1</v>
      </c>
      <c r="D32" s="159" t="s">
        <v>106</v>
      </c>
      <c r="E32" s="213">
        <f>F32</f>
        <v>0.005993055555555556</v>
      </c>
      <c r="F32" s="213">
        <v>0.005993055555555556</v>
      </c>
      <c r="G32" s="291">
        <f>F36</f>
        <v>0.035471064814814816</v>
      </c>
      <c r="H32" s="294">
        <v>240</v>
      </c>
      <c r="I32" s="297">
        <v>3</v>
      </c>
    </row>
    <row r="33" spans="1:9" s="198" customFormat="1" ht="16.5" customHeight="1">
      <c r="A33" s="286"/>
      <c r="B33" s="289"/>
      <c r="C33" s="160">
        <v>2</v>
      </c>
      <c r="D33" s="161" t="s">
        <v>180</v>
      </c>
      <c r="E33" s="214">
        <f>F33-F32</f>
        <v>0.008731481481481479</v>
      </c>
      <c r="F33" s="214">
        <v>0.014724537037037036</v>
      </c>
      <c r="G33" s="292"/>
      <c r="H33" s="295"/>
      <c r="I33" s="298"/>
    </row>
    <row r="34" spans="1:9" s="198" customFormat="1" ht="16.5" customHeight="1">
      <c r="A34" s="286"/>
      <c r="B34" s="289"/>
      <c r="C34" s="160">
        <v>3</v>
      </c>
      <c r="D34" s="161" t="s">
        <v>105</v>
      </c>
      <c r="E34" s="214">
        <f>F34-F33</f>
        <v>0.006002314814814818</v>
      </c>
      <c r="F34" s="214">
        <v>0.020726851851851854</v>
      </c>
      <c r="G34" s="292"/>
      <c r="H34" s="295"/>
      <c r="I34" s="298"/>
    </row>
    <row r="35" spans="1:9" s="198" customFormat="1" ht="16.5" customHeight="1">
      <c r="A35" s="286"/>
      <c r="B35" s="289"/>
      <c r="C35" s="160">
        <v>4</v>
      </c>
      <c r="D35" s="161" t="s">
        <v>70</v>
      </c>
      <c r="E35" s="214">
        <f>F35-F34</f>
        <v>0.008059027777777776</v>
      </c>
      <c r="F35" s="214">
        <v>0.02878587962962963</v>
      </c>
      <c r="G35" s="292"/>
      <c r="H35" s="295"/>
      <c r="I35" s="298"/>
    </row>
    <row r="36" spans="1:9" s="198" customFormat="1" ht="16.5" customHeight="1" thickBot="1">
      <c r="A36" s="287"/>
      <c r="B36" s="290"/>
      <c r="C36" s="162">
        <v>5</v>
      </c>
      <c r="D36" s="163" t="s">
        <v>197</v>
      </c>
      <c r="E36" s="215">
        <f>F36-F35</f>
        <v>0.006685185185185186</v>
      </c>
      <c r="F36" s="215">
        <v>0.035471064814814816</v>
      </c>
      <c r="G36" s="293"/>
      <c r="H36" s="296"/>
      <c r="I36" s="299"/>
    </row>
    <row r="37" spans="1:9" s="198" customFormat="1" ht="16.5" customHeight="1">
      <c r="A37" s="285">
        <v>11</v>
      </c>
      <c r="B37" s="288" t="s">
        <v>268</v>
      </c>
      <c r="C37" s="158">
        <v>1</v>
      </c>
      <c r="D37" s="159" t="s">
        <v>116</v>
      </c>
      <c r="E37" s="213">
        <f>F37</f>
        <v>0.00633449074074074</v>
      </c>
      <c r="F37" s="213">
        <v>0.00633449074074074</v>
      </c>
      <c r="G37" s="291">
        <f>F41</f>
        <v>0.03596064814814815</v>
      </c>
      <c r="H37" s="294">
        <v>215</v>
      </c>
      <c r="I37" s="297">
        <v>4</v>
      </c>
    </row>
    <row r="38" spans="1:9" s="198" customFormat="1" ht="16.5" customHeight="1">
      <c r="A38" s="286"/>
      <c r="B38" s="289"/>
      <c r="C38" s="160">
        <v>2</v>
      </c>
      <c r="D38" s="161" t="s">
        <v>97</v>
      </c>
      <c r="E38" s="214">
        <f>F38-F37</f>
        <v>0.008233796296296298</v>
      </c>
      <c r="F38" s="214">
        <v>0.014568287037037038</v>
      </c>
      <c r="G38" s="292"/>
      <c r="H38" s="295"/>
      <c r="I38" s="298"/>
    </row>
    <row r="39" spans="1:9" s="198" customFormat="1" ht="16.5" customHeight="1">
      <c r="A39" s="286"/>
      <c r="B39" s="289"/>
      <c r="C39" s="160">
        <v>3</v>
      </c>
      <c r="D39" s="161" t="s">
        <v>202</v>
      </c>
      <c r="E39" s="214">
        <f>F39-F38</f>
        <v>0.0069907407407407435</v>
      </c>
      <c r="F39" s="214">
        <v>0.02155902777777778</v>
      </c>
      <c r="G39" s="292"/>
      <c r="H39" s="295"/>
      <c r="I39" s="298"/>
    </row>
    <row r="40" spans="1:9" s="198" customFormat="1" ht="16.5" customHeight="1">
      <c r="A40" s="286"/>
      <c r="B40" s="289"/>
      <c r="C40" s="160">
        <v>4</v>
      </c>
      <c r="D40" s="161" t="s">
        <v>181</v>
      </c>
      <c r="E40" s="214">
        <f>F40-F39</f>
        <v>0.008163194444444438</v>
      </c>
      <c r="F40" s="214">
        <v>0.02972222222222222</v>
      </c>
      <c r="G40" s="292"/>
      <c r="H40" s="295"/>
      <c r="I40" s="298"/>
    </row>
    <row r="41" spans="1:9" s="198" customFormat="1" ht="16.5" customHeight="1" thickBot="1">
      <c r="A41" s="287"/>
      <c r="B41" s="290"/>
      <c r="C41" s="162">
        <v>5</v>
      </c>
      <c r="D41" s="163" t="s">
        <v>117</v>
      </c>
      <c r="E41" s="215">
        <f>F41-F40</f>
        <v>0.006238425925925932</v>
      </c>
      <c r="F41" s="215">
        <v>0.03596064814814815</v>
      </c>
      <c r="G41" s="293"/>
      <c r="H41" s="296"/>
      <c r="I41" s="299"/>
    </row>
    <row r="42" spans="1:9" s="198" customFormat="1" ht="16.5" customHeight="1">
      <c r="A42" s="285">
        <v>7</v>
      </c>
      <c r="B42" s="288" t="s">
        <v>460</v>
      </c>
      <c r="C42" s="158">
        <v>1</v>
      </c>
      <c r="D42" s="159" t="s">
        <v>225</v>
      </c>
      <c r="E42" s="213">
        <f>F42</f>
        <v>0.006344907407407408</v>
      </c>
      <c r="F42" s="213">
        <v>0.006344907407407408</v>
      </c>
      <c r="G42" s="291">
        <f>F46</f>
        <v>0.03727777777777778</v>
      </c>
      <c r="H42" s="294">
        <v>200</v>
      </c>
      <c r="I42" s="297">
        <v>5</v>
      </c>
    </row>
    <row r="43" spans="1:9" s="198" customFormat="1" ht="16.5" customHeight="1">
      <c r="A43" s="286"/>
      <c r="B43" s="289"/>
      <c r="C43" s="160">
        <v>2</v>
      </c>
      <c r="D43" s="161" t="s">
        <v>69</v>
      </c>
      <c r="E43" s="214">
        <f>F43-F42</f>
        <v>0.008548611111111108</v>
      </c>
      <c r="F43" s="214">
        <v>0.014893518518518516</v>
      </c>
      <c r="G43" s="292"/>
      <c r="H43" s="295"/>
      <c r="I43" s="298"/>
    </row>
    <row r="44" spans="1:9" s="198" customFormat="1" ht="16.5" customHeight="1">
      <c r="A44" s="286"/>
      <c r="B44" s="289"/>
      <c r="C44" s="160">
        <v>3</v>
      </c>
      <c r="D44" s="161" t="s">
        <v>224</v>
      </c>
      <c r="E44" s="214">
        <f>F44-F43</f>
        <v>0.007226851851851854</v>
      </c>
      <c r="F44" s="214">
        <v>0.02212037037037037</v>
      </c>
      <c r="G44" s="292"/>
      <c r="H44" s="295"/>
      <c r="I44" s="298"/>
    </row>
    <row r="45" spans="1:9" s="198" customFormat="1" ht="16.5" customHeight="1">
      <c r="A45" s="286"/>
      <c r="B45" s="289"/>
      <c r="C45" s="160">
        <v>4</v>
      </c>
      <c r="D45" s="161" t="s">
        <v>71</v>
      </c>
      <c r="E45" s="214">
        <f>F45-F44</f>
        <v>0.008825231481481483</v>
      </c>
      <c r="F45" s="214">
        <v>0.030945601851851853</v>
      </c>
      <c r="G45" s="292"/>
      <c r="H45" s="295"/>
      <c r="I45" s="298"/>
    </row>
    <row r="46" spans="1:9" s="198" customFormat="1" ht="16.5" customHeight="1" thickBot="1">
      <c r="A46" s="287"/>
      <c r="B46" s="290"/>
      <c r="C46" s="162">
        <v>5</v>
      </c>
      <c r="D46" s="163" t="s">
        <v>223</v>
      </c>
      <c r="E46" s="215">
        <f>F46-F45</f>
        <v>0.006332175925925925</v>
      </c>
      <c r="F46" s="215">
        <v>0.03727777777777778</v>
      </c>
      <c r="G46" s="293"/>
      <c r="H46" s="296"/>
      <c r="I46" s="299"/>
    </row>
    <row r="47" spans="1:9" s="198" customFormat="1" ht="16.5" customHeight="1">
      <c r="A47" s="285">
        <v>4</v>
      </c>
      <c r="B47" s="288" t="s">
        <v>458</v>
      </c>
      <c r="C47" s="158">
        <v>1</v>
      </c>
      <c r="D47" s="159" t="s">
        <v>110</v>
      </c>
      <c r="E47" s="213">
        <f>F47</f>
        <v>0.006649305555555555</v>
      </c>
      <c r="F47" s="213">
        <v>0.006649305555555555</v>
      </c>
      <c r="G47" s="291">
        <f>F51</f>
        <v>0.04030092592592593</v>
      </c>
      <c r="H47" s="294">
        <v>190</v>
      </c>
      <c r="I47" s="297">
        <v>6</v>
      </c>
    </row>
    <row r="48" spans="1:9" s="198" customFormat="1" ht="16.5" customHeight="1">
      <c r="A48" s="286"/>
      <c r="B48" s="289"/>
      <c r="C48" s="160">
        <v>2</v>
      </c>
      <c r="D48" s="161" t="s">
        <v>219</v>
      </c>
      <c r="E48" s="214">
        <f>F48-F47</f>
        <v>0.009361111111111112</v>
      </c>
      <c r="F48" s="214">
        <v>0.016010416666666666</v>
      </c>
      <c r="G48" s="292"/>
      <c r="H48" s="295"/>
      <c r="I48" s="298"/>
    </row>
    <row r="49" spans="1:9" s="198" customFormat="1" ht="16.5" customHeight="1">
      <c r="A49" s="286"/>
      <c r="B49" s="289"/>
      <c r="C49" s="160">
        <v>3</v>
      </c>
      <c r="D49" s="161" t="s">
        <v>471</v>
      </c>
      <c r="E49" s="214">
        <f>F49-F48</f>
        <v>0.00680787037037037</v>
      </c>
      <c r="F49" s="214">
        <v>0.022818287037037036</v>
      </c>
      <c r="G49" s="292"/>
      <c r="H49" s="295"/>
      <c r="I49" s="298"/>
    </row>
    <row r="50" spans="1:9" s="198" customFormat="1" ht="16.5" customHeight="1">
      <c r="A50" s="286"/>
      <c r="B50" s="289"/>
      <c r="C50" s="160">
        <v>4</v>
      </c>
      <c r="D50" s="161" t="s">
        <v>98</v>
      </c>
      <c r="E50" s="214">
        <f>F50-F49</f>
        <v>0.011262731481481481</v>
      </c>
      <c r="F50" s="214">
        <v>0.03408101851851852</v>
      </c>
      <c r="G50" s="292"/>
      <c r="H50" s="295"/>
      <c r="I50" s="298"/>
    </row>
    <row r="51" spans="1:9" s="198" customFormat="1" ht="16.5" customHeight="1" thickBot="1">
      <c r="A51" s="287"/>
      <c r="B51" s="290"/>
      <c r="C51" s="162">
        <v>5</v>
      </c>
      <c r="D51" s="163" t="s">
        <v>196</v>
      </c>
      <c r="E51" s="215">
        <f>F51-F50</f>
        <v>0.00621990740740741</v>
      </c>
      <c r="F51" s="215">
        <v>0.04030092592592593</v>
      </c>
      <c r="G51" s="293"/>
      <c r="H51" s="296"/>
      <c r="I51" s="299"/>
    </row>
    <row r="52" spans="1:9" s="198" customFormat="1" ht="16.5" customHeight="1">
      <c r="A52" s="285">
        <v>8</v>
      </c>
      <c r="B52" s="288" t="s">
        <v>461</v>
      </c>
      <c r="C52" s="158">
        <v>1</v>
      </c>
      <c r="D52" s="159" t="s">
        <v>369</v>
      </c>
      <c r="E52" s="213">
        <f>F52</f>
        <v>0.007261574074074074</v>
      </c>
      <c r="F52" s="213">
        <v>0.007261574074074074</v>
      </c>
      <c r="G52" s="291">
        <f>F56</f>
        <v>0.04055902777777778</v>
      </c>
      <c r="H52" s="294">
        <v>180</v>
      </c>
      <c r="I52" s="297">
        <v>7</v>
      </c>
    </row>
    <row r="53" spans="1:9" s="198" customFormat="1" ht="16.5" customHeight="1">
      <c r="A53" s="286"/>
      <c r="B53" s="289"/>
      <c r="C53" s="160">
        <v>2</v>
      </c>
      <c r="D53" s="161" t="s">
        <v>285</v>
      </c>
      <c r="E53" s="214">
        <f>F53-F52</f>
        <v>0.009259259259259259</v>
      </c>
      <c r="F53" s="214">
        <v>0.016520833333333332</v>
      </c>
      <c r="G53" s="292"/>
      <c r="H53" s="295"/>
      <c r="I53" s="298"/>
    </row>
    <row r="54" spans="1:9" s="198" customFormat="1" ht="16.5" customHeight="1">
      <c r="A54" s="286"/>
      <c r="B54" s="289"/>
      <c r="C54" s="160">
        <v>3</v>
      </c>
      <c r="D54" s="161" t="s">
        <v>380</v>
      </c>
      <c r="E54" s="214">
        <f>F54-F53</f>
        <v>0.007671296296296298</v>
      </c>
      <c r="F54" s="214">
        <v>0.02419212962962963</v>
      </c>
      <c r="G54" s="292"/>
      <c r="H54" s="295"/>
      <c r="I54" s="298"/>
    </row>
    <row r="55" spans="1:9" s="198" customFormat="1" ht="16.5" customHeight="1">
      <c r="A55" s="286"/>
      <c r="B55" s="289"/>
      <c r="C55" s="160">
        <v>4</v>
      </c>
      <c r="D55" s="161" t="s">
        <v>279</v>
      </c>
      <c r="E55" s="214">
        <f>F55-F54</f>
        <v>0.010249999999999999</v>
      </c>
      <c r="F55" s="214">
        <v>0.03444212962962963</v>
      </c>
      <c r="G55" s="292"/>
      <c r="H55" s="295"/>
      <c r="I55" s="298"/>
    </row>
    <row r="56" spans="1:9" s="198" customFormat="1" ht="16.5" customHeight="1" thickBot="1">
      <c r="A56" s="287"/>
      <c r="B56" s="290"/>
      <c r="C56" s="162">
        <v>5</v>
      </c>
      <c r="D56" s="163" t="s">
        <v>108</v>
      </c>
      <c r="E56" s="215">
        <f>F56-F55</f>
        <v>0.006116898148148149</v>
      </c>
      <c r="F56" s="215">
        <v>0.04055902777777778</v>
      </c>
      <c r="G56" s="293"/>
      <c r="H56" s="296"/>
      <c r="I56" s="299"/>
    </row>
    <row r="57" spans="1:9" s="198" customFormat="1" ht="16.5" customHeight="1">
      <c r="A57" s="285">
        <v>15</v>
      </c>
      <c r="B57" s="288" t="s">
        <v>277</v>
      </c>
      <c r="C57" s="158">
        <v>1</v>
      </c>
      <c r="D57" s="159" t="s">
        <v>118</v>
      </c>
      <c r="E57" s="213">
        <f>F57</f>
        <v>0.007877314814814814</v>
      </c>
      <c r="F57" s="213">
        <v>0.007877314814814814</v>
      </c>
      <c r="G57" s="291">
        <f>F61</f>
        <v>0.042504629629629635</v>
      </c>
      <c r="H57" s="294">
        <v>170</v>
      </c>
      <c r="I57" s="297">
        <v>8</v>
      </c>
    </row>
    <row r="58" spans="1:9" s="198" customFormat="1" ht="16.5" customHeight="1">
      <c r="A58" s="286"/>
      <c r="B58" s="289"/>
      <c r="C58" s="160">
        <v>2</v>
      </c>
      <c r="D58" s="161" t="s">
        <v>472</v>
      </c>
      <c r="E58" s="214">
        <f>F58-F57</f>
        <v>0.009645833333333334</v>
      </c>
      <c r="F58" s="214">
        <v>0.01752314814814815</v>
      </c>
      <c r="G58" s="292"/>
      <c r="H58" s="295"/>
      <c r="I58" s="298"/>
    </row>
    <row r="59" spans="1:9" s="198" customFormat="1" ht="16.5" customHeight="1">
      <c r="A59" s="286"/>
      <c r="B59" s="289"/>
      <c r="C59" s="160">
        <v>3</v>
      </c>
      <c r="D59" s="161" t="s">
        <v>228</v>
      </c>
      <c r="E59" s="214">
        <f>F59-F58</f>
        <v>0.007990740740740743</v>
      </c>
      <c r="F59" s="214">
        <v>0.02551388888888889</v>
      </c>
      <c r="G59" s="292"/>
      <c r="H59" s="295"/>
      <c r="I59" s="298"/>
    </row>
    <row r="60" spans="1:9" s="198" customFormat="1" ht="16.5" customHeight="1">
      <c r="A60" s="286"/>
      <c r="B60" s="289"/>
      <c r="C60" s="160">
        <v>4</v>
      </c>
      <c r="D60" s="161" t="s">
        <v>184</v>
      </c>
      <c r="E60" s="214">
        <f>F60-F59</f>
        <v>0.009398148148148149</v>
      </c>
      <c r="F60" s="214">
        <v>0.03491203703703704</v>
      </c>
      <c r="G60" s="292"/>
      <c r="H60" s="295"/>
      <c r="I60" s="298"/>
    </row>
    <row r="61" spans="1:9" s="198" customFormat="1" ht="16.5" customHeight="1" thickBot="1">
      <c r="A61" s="287"/>
      <c r="B61" s="290"/>
      <c r="C61" s="162">
        <v>5</v>
      </c>
      <c r="D61" s="163" t="s">
        <v>198</v>
      </c>
      <c r="E61" s="215">
        <f>F61-F60</f>
        <v>0.007592592592592595</v>
      </c>
      <c r="F61" s="215">
        <v>0.042504629629629635</v>
      </c>
      <c r="G61" s="293"/>
      <c r="H61" s="296"/>
      <c r="I61" s="299"/>
    </row>
    <row r="62" spans="1:9" s="198" customFormat="1" ht="16.5" customHeight="1">
      <c r="A62" s="285">
        <v>6</v>
      </c>
      <c r="B62" s="288" t="s">
        <v>459</v>
      </c>
      <c r="C62" s="158">
        <v>1</v>
      </c>
      <c r="D62" s="159" t="s">
        <v>113</v>
      </c>
      <c r="E62" s="213">
        <f>F62</f>
        <v>0.00666087962962963</v>
      </c>
      <c r="F62" s="213">
        <v>0.00666087962962963</v>
      </c>
      <c r="G62" s="291">
        <f>F66</f>
        <v>0.04275810185185185</v>
      </c>
      <c r="H62" s="294">
        <v>160</v>
      </c>
      <c r="I62" s="297">
        <v>9</v>
      </c>
    </row>
    <row r="63" spans="1:9" s="198" customFormat="1" ht="16.5" customHeight="1">
      <c r="A63" s="286"/>
      <c r="B63" s="289"/>
      <c r="C63" s="160">
        <v>2</v>
      </c>
      <c r="D63" s="161" t="s">
        <v>95</v>
      </c>
      <c r="E63" s="214">
        <f>F63-F62</f>
        <v>0.007623842592592591</v>
      </c>
      <c r="F63" s="214">
        <v>0.014284722222222221</v>
      </c>
      <c r="G63" s="292"/>
      <c r="H63" s="295"/>
      <c r="I63" s="298"/>
    </row>
    <row r="64" spans="1:9" s="198" customFormat="1" ht="16.5" customHeight="1">
      <c r="A64" s="286"/>
      <c r="B64" s="289"/>
      <c r="C64" s="160">
        <v>3</v>
      </c>
      <c r="D64" s="161" t="s">
        <v>214</v>
      </c>
      <c r="E64" s="214">
        <f>F64-F63</f>
        <v>0.008188657407407407</v>
      </c>
      <c r="F64" s="214">
        <v>0.022473379629629628</v>
      </c>
      <c r="G64" s="292"/>
      <c r="H64" s="295"/>
      <c r="I64" s="298"/>
    </row>
    <row r="65" spans="1:9" s="198" customFormat="1" ht="16.5" customHeight="1">
      <c r="A65" s="286"/>
      <c r="B65" s="289"/>
      <c r="C65" s="160">
        <v>4</v>
      </c>
      <c r="D65" s="161" t="s">
        <v>187</v>
      </c>
      <c r="E65" s="214">
        <f>F65-F64</f>
        <v>0.011524305555555552</v>
      </c>
      <c r="F65" s="214">
        <v>0.03399768518518518</v>
      </c>
      <c r="G65" s="292"/>
      <c r="H65" s="295"/>
      <c r="I65" s="298"/>
    </row>
    <row r="66" spans="1:9" s="198" customFormat="1" ht="16.5" customHeight="1" thickBot="1">
      <c r="A66" s="287"/>
      <c r="B66" s="290"/>
      <c r="C66" s="162">
        <v>5</v>
      </c>
      <c r="D66" s="163" t="s">
        <v>215</v>
      </c>
      <c r="E66" s="215">
        <f>F66-F65</f>
        <v>0.008760416666666673</v>
      </c>
      <c r="F66" s="215">
        <v>0.04275810185185185</v>
      </c>
      <c r="G66" s="293"/>
      <c r="H66" s="296"/>
      <c r="I66" s="299"/>
    </row>
    <row r="67" spans="1:9" s="198" customFormat="1" ht="16.5" customHeight="1">
      <c r="A67" s="285">
        <v>12</v>
      </c>
      <c r="B67" s="288" t="s">
        <v>464</v>
      </c>
      <c r="C67" s="158">
        <v>1</v>
      </c>
      <c r="D67" s="159" t="s">
        <v>233</v>
      </c>
      <c r="E67" s="213">
        <f>F67</f>
        <v>0.006325231481481481</v>
      </c>
      <c r="F67" s="213">
        <v>0.006325231481481481</v>
      </c>
      <c r="G67" s="291">
        <f>F71</f>
        <v>0.04323379629629629</v>
      </c>
      <c r="H67" s="294">
        <v>155</v>
      </c>
      <c r="I67" s="297">
        <v>10</v>
      </c>
    </row>
    <row r="68" spans="1:9" s="198" customFormat="1" ht="16.5" customHeight="1">
      <c r="A68" s="286"/>
      <c r="B68" s="289"/>
      <c r="C68" s="160">
        <v>2</v>
      </c>
      <c r="D68" s="161" t="s">
        <v>182</v>
      </c>
      <c r="E68" s="214">
        <f>F68-F67</f>
        <v>0.009658564814814814</v>
      </c>
      <c r="F68" s="214">
        <v>0.015983796296296295</v>
      </c>
      <c r="G68" s="292"/>
      <c r="H68" s="295"/>
      <c r="I68" s="298"/>
    </row>
    <row r="69" spans="1:9" s="198" customFormat="1" ht="16.5" customHeight="1">
      <c r="A69" s="286"/>
      <c r="B69" s="289"/>
      <c r="C69" s="160">
        <v>3</v>
      </c>
      <c r="D69" s="161" t="s">
        <v>111</v>
      </c>
      <c r="E69" s="214">
        <f>F69-F68</f>
        <v>0.007373842592592595</v>
      </c>
      <c r="F69" s="214">
        <v>0.02335763888888889</v>
      </c>
      <c r="G69" s="292"/>
      <c r="H69" s="295"/>
      <c r="I69" s="298"/>
    </row>
    <row r="70" spans="1:9" s="198" customFormat="1" ht="16.5" customHeight="1">
      <c r="A70" s="286"/>
      <c r="B70" s="289"/>
      <c r="C70" s="160">
        <v>4</v>
      </c>
      <c r="D70" s="161" t="s">
        <v>232</v>
      </c>
      <c r="E70" s="214">
        <f>F70-F69</f>
        <v>0.013018518518518523</v>
      </c>
      <c r="F70" s="214">
        <v>0.03637615740740741</v>
      </c>
      <c r="G70" s="292"/>
      <c r="H70" s="295"/>
      <c r="I70" s="298"/>
    </row>
    <row r="71" spans="1:9" s="198" customFormat="1" ht="16.5" customHeight="1" thickBot="1">
      <c r="A71" s="287"/>
      <c r="B71" s="290"/>
      <c r="C71" s="162">
        <v>5</v>
      </c>
      <c r="D71" s="163" t="s">
        <v>234</v>
      </c>
      <c r="E71" s="215">
        <f>F71-F70</f>
        <v>0.006857638888888878</v>
      </c>
      <c r="F71" s="215">
        <v>0.04323379629629629</v>
      </c>
      <c r="G71" s="293"/>
      <c r="H71" s="296"/>
      <c r="I71" s="299"/>
    </row>
    <row r="72" spans="1:9" s="198" customFormat="1" ht="16.5" customHeight="1">
      <c r="A72" s="285">
        <v>10</v>
      </c>
      <c r="B72" s="288" t="s">
        <v>463</v>
      </c>
      <c r="C72" s="158">
        <v>1</v>
      </c>
      <c r="D72" s="159" t="s">
        <v>195</v>
      </c>
      <c r="E72" s="213">
        <f>F72</f>
        <v>0.0060335648148148145</v>
      </c>
      <c r="F72" s="213">
        <v>0.0060335648148148145</v>
      </c>
      <c r="G72" s="291">
        <f>F76</f>
        <v>0.045370370370370366</v>
      </c>
      <c r="H72" s="294">
        <v>150</v>
      </c>
      <c r="I72" s="297">
        <v>11</v>
      </c>
    </row>
    <row r="73" spans="1:9" s="198" customFormat="1" ht="16.5" customHeight="1">
      <c r="A73" s="286"/>
      <c r="B73" s="289"/>
      <c r="C73" s="160">
        <v>2</v>
      </c>
      <c r="D73" s="161" t="s">
        <v>185</v>
      </c>
      <c r="E73" s="214">
        <f>F73-F72</f>
        <v>0.011038194444444444</v>
      </c>
      <c r="F73" s="214">
        <v>0.01707175925925926</v>
      </c>
      <c r="G73" s="292"/>
      <c r="H73" s="295"/>
      <c r="I73" s="298"/>
    </row>
    <row r="74" spans="1:9" s="198" customFormat="1" ht="16.5" customHeight="1">
      <c r="A74" s="286"/>
      <c r="B74" s="289"/>
      <c r="C74" s="160">
        <v>3</v>
      </c>
      <c r="D74" s="161" t="s">
        <v>222</v>
      </c>
      <c r="E74" s="214">
        <f>F74-F73</f>
        <v>0.007601851851851856</v>
      </c>
      <c r="F74" s="214">
        <v>0.024673611111111115</v>
      </c>
      <c r="G74" s="292"/>
      <c r="H74" s="295"/>
      <c r="I74" s="298"/>
    </row>
    <row r="75" spans="1:9" s="198" customFormat="1" ht="16.5" customHeight="1">
      <c r="A75" s="286"/>
      <c r="B75" s="289"/>
      <c r="C75" s="160">
        <v>4</v>
      </c>
      <c r="D75" s="161" t="s">
        <v>189</v>
      </c>
      <c r="E75" s="214">
        <f>F75-F74</f>
        <v>0.012866898148148145</v>
      </c>
      <c r="F75" s="214">
        <v>0.03754050925925926</v>
      </c>
      <c r="G75" s="292"/>
      <c r="H75" s="295"/>
      <c r="I75" s="298"/>
    </row>
    <row r="76" spans="1:9" s="198" customFormat="1" ht="16.5" customHeight="1" thickBot="1">
      <c r="A76" s="287"/>
      <c r="B76" s="290"/>
      <c r="C76" s="162">
        <v>5</v>
      </c>
      <c r="D76" s="163" t="s">
        <v>221</v>
      </c>
      <c r="E76" s="215">
        <f>F76-F75</f>
        <v>0.007829861111111107</v>
      </c>
      <c r="F76" s="215">
        <v>0.045370370370370366</v>
      </c>
      <c r="G76" s="293"/>
      <c r="H76" s="296"/>
      <c r="I76" s="299"/>
    </row>
    <row r="77" spans="1:9" s="198" customFormat="1" ht="16.5" customHeight="1">
      <c r="A77" s="285">
        <v>17</v>
      </c>
      <c r="B77" s="288" t="s">
        <v>251</v>
      </c>
      <c r="C77" s="158">
        <v>1</v>
      </c>
      <c r="D77" s="159" t="s">
        <v>257</v>
      </c>
      <c r="E77" s="213">
        <f>F77</f>
        <v>0.008586805555555556</v>
      </c>
      <c r="F77" s="213">
        <v>0.008586805555555556</v>
      </c>
      <c r="G77" s="291">
        <f>F81</f>
        <v>0.046064814814814815</v>
      </c>
      <c r="H77" s="294">
        <v>145</v>
      </c>
      <c r="I77" s="297">
        <v>12</v>
      </c>
    </row>
    <row r="78" spans="1:9" s="198" customFormat="1" ht="16.5" customHeight="1">
      <c r="A78" s="286"/>
      <c r="B78" s="289"/>
      <c r="C78" s="160">
        <v>2</v>
      </c>
      <c r="D78" s="161" t="s">
        <v>252</v>
      </c>
      <c r="E78" s="214">
        <f>F78-F77</f>
        <v>0.009604166666666667</v>
      </c>
      <c r="F78" s="214">
        <v>0.018190972222222223</v>
      </c>
      <c r="G78" s="292"/>
      <c r="H78" s="295"/>
      <c r="I78" s="298"/>
    </row>
    <row r="79" spans="1:9" s="198" customFormat="1" ht="16.5" customHeight="1">
      <c r="A79" s="286"/>
      <c r="B79" s="289"/>
      <c r="C79" s="160">
        <v>3</v>
      </c>
      <c r="D79" s="161" t="s">
        <v>256</v>
      </c>
      <c r="E79" s="214">
        <f>F79-F78</f>
        <v>0.008222222222222218</v>
      </c>
      <c r="F79" s="214">
        <v>0.02641319444444444</v>
      </c>
      <c r="G79" s="292"/>
      <c r="H79" s="295"/>
      <c r="I79" s="298"/>
    </row>
    <row r="80" spans="1:9" s="198" customFormat="1" ht="16.5" customHeight="1">
      <c r="A80" s="286"/>
      <c r="B80" s="289"/>
      <c r="C80" s="160">
        <v>4</v>
      </c>
      <c r="D80" s="161" t="s">
        <v>253</v>
      </c>
      <c r="E80" s="214">
        <f>F80-F79</f>
        <v>0.01175231481481482</v>
      </c>
      <c r="F80" s="214">
        <v>0.03816550925925926</v>
      </c>
      <c r="G80" s="292"/>
      <c r="H80" s="295"/>
      <c r="I80" s="298"/>
    </row>
    <row r="81" spans="1:9" s="198" customFormat="1" ht="16.5" customHeight="1" thickBot="1">
      <c r="A81" s="287"/>
      <c r="B81" s="290"/>
      <c r="C81" s="162">
        <v>5</v>
      </c>
      <c r="D81" s="163" t="s">
        <v>469</v>
      </c>
      <c r="E81" s="215">
        <f>F81-F80</f>
        <v>0.007899305555555555</v>
      </c>
      <c r="F81" s="215">
        <v>0.046064814814814815</v>
      </c>
      <c r="G81" s="293"/>
      <c r="H81" s="296"/>
      <c r="I81" s="299"/>
    </row>
    <row r="82" spans="1:9" s="198" customFormat="1" ht="16.5" customHeight="1">
      <c r="A82" s="285">
        <v>9</v>
      </c>
      <c r="B82" s="288" t="s">
        <v>462</v>
      </c>
      <c r="C82" s="158">
        <v>1</v>
      </c>
      <c r="D82" s="159" t="s">
        <v>454</v>
      </c>
      <c r="E82" s="213">
        <f>F82</f>
        <v>0.008701388888888889</v>
      </c>
      <c r="F82" s="213">
        <v>0.008701388888888889</v>
      </c>
      <c r="G82" s="291">
        <f>F86</f>
        <v>0.04741087962962962</v>
      </c>
      <c r="H82" s="294">
        <v>140</v>
      </c>
      <c r="I82" s="297">
        <v>13</v>
      </c>
    </row>
    <row r="83" spans="1:9" s="198" customFormat="1" ht="16.5" customHeight="1">
      <c r="A83" s="286"/>
      <c r="B83" s="289"/>
      <c r="C83" s="160">
        <v>2</v>
      </c>
      <c r="D83" s="161" t="s">
        <v>470</v>
      </c>
      <c r="E83" s="214">
        <f>F83-F82</f>
        <v>0.013258101851851853</v>
      </c>
      <c r="F83" s="214">
        <v>0.02195949074074074</v>
      </c>
      <c r="G83" s="292"/>
      <c r="H83" s="295"/>
      <c r="I83" s="298"/>
    </row>
    <row r="84" spans="1:9" s="198" customFormat="1" ht="16.5" customHeight="1">
      <c r="A84" s="286"/>
      <c r="B84" s="289"/>
      <c r="C84" s="160">
        <v>3</v>
      </c>
      <c r="D84" s="161" t="s">
        <v>218</v>
      </c>
      <c r="E84" s="214">
        <f>F84-F83</f>
        <v>0.006989583333333334</v>
      </c>
      <c r="F84" s="214">
        <v>0.028949074074074075</v>
      </c>
      <c r="G84" s="292"/>
      <c r="H84" s="295"/>
      <c r="I84" s="298"/>
    </row>
    <row r="85" spans="1:9" s="198" customFormat="1" ht="16.5" customHeight="1">
      <c r="A85" s="286"/>
      <c r="B85" s="289"/>
      <c r="C85" s="160">
        <v>4</v>
      </c>
      <c r="D85" s="161" t="s">
        <v>183</v>
      </c>
      <c r="E85" s="214">
        <f>F85-F84</f>
        <v>0.01174189814814815</v>
      </c>
      <c r="F85" s="214">
        <v>0.040690972222222226</v>
      </c>
      <c r="G85" s="292"/>
      <c r="H85" s="295"/>
      <c r="I85" s="298"/>
    </row>
    <row r="86" spans="1:9" s="198" customFormat="1" ht="16.5" customHeight="1" thickBot="1">
      <c r="A86" s="287"/>
      <c r="B86" s="290"/>
      <c r="C86" s="162">
        <v>5</v>
      </c>
      <c r="D86" s="163" t="s">
        <v>123</v>
      </c>
      <c r="E86" s="215">
        <f>F86-F85</f>
        <v>0.006719907407407397</v>
      </c>
      <c r="F86" s="215">
        <v>0.04741087962962962</v>
      </c>
      <c r="G86" s="293"/>
      <c r="H86" s="296"/>
      <c r="I86" s="299"/>
    </row>
    <row r="87" spans="1:9" s="198" customFormat="1" ht="16.5" customHeight="1">
      <c r="A87" s="285">
        <v>14</v>
      </c>
      <c r="B87" s="288" t="s">
        <v>466</v>
      </c>
      <c r="C87" s="158">
        <v>1</v>
      </c>
      <c r="D87" s="159" t="s">
        <v>383</v>
      </c>
      <c r="E87" s="213">
        <f>F87</f>
        <v>0.008074074074074074</v>
      </c>
      <c r="F87" s="213">
        <v>0.008074074074074074</v>
      </c>
      <c r="G87" s="291">
        <f>F91</f>
        <v>0.048930555555555554</v>
      </c>
      <c r="H87" s="294">
        <v>135</v>
      </c>
      <c r="I87" s="297">
        <v>14</v>
      </c>
    </row>
    <row r="88" spans="1:9" s="198" customFormat="1" ht="16.5" customHeight="1">
      <c r="A88" s="286"/>
      <c r="B88" s="289"/>
      <c r="C88" s="160">
        <v>2</v>
      </c>
      <c r="D88" s="161" t="s">
        <v>72</v>
      </c>
      <c r="E88" s="214">
        <f>F88-F87</f>
        <v>0.009584490740740744</v>
      </c>
      <c r="F88" s="214">
        <v>0.017658564814814818</v>
      </c>
      <c r="G88" s="292"/>
      <c r="H88" s="295"/>
      <c r="I88" s="298"/>
    </row>
    <row r="89" spans="1:9" s="198" customFormat="1" ht="16.5" customHeight="1">
      <c r="A89" s="286"/>
      <c r="B89" s="289"/>
      <c r="C89" s="160">
        <v>3</v>
      </c>
      <c r="D89" s="161" t="s">
        <v>390</v>
      </c>
      <c r="E89" s="214">
        <f>F89-F88</f>
        <v>0.00855902777777777</v>
      </c>
      <c r="F89" s="214">
        <v>0.026217592592592587</v>
      </c>
      <c r="G89" s="292"/>
      <c r="H89" s="295"/>
      <c r="I89" s="298"/>
    </row>
    <row r="90" spans="1:9" s="198" customFormat="1" ht="16.5" customHeight="1">
      <c r="A90" s="286"/>
      <c r="B90" s="289"/>
      <c r="C90" s="160">
        <v>4</v>
      </c>
      <c r="D90" s="161" t="s">
        <v>310</v>
      </c>
      <c r="E90" s="214">
        <f>F90-F89</f>
        <v>0.01427662037037038</v>
      </c>
      <c r="F90" s="214">
        <v>0.04049421296296297</v>
      </c>
      <c r="G90" s="292"/>
      <c r="H90" s="295"/>
      <c r="I90" s="298"/>
    </row>
    <row r="91" spans="1:9" s="198" customFormat="1" ht="16.5" customHeight="1" thickBot="1">
      <c r="A91" s="287"/>
      <c r="B91" s="290"/>
      <c r="C91" s="162">
        <v>5</v>
      </c>
      <c r="D91" s="163" t="s">
        <v>386</v>
      </c>
      <c r="E91" s="215">
        <f>F91-F90</f>
        <v>0.008436342592592586</v>
      </c>
      <c r="F91" s="215">
        <v>0.048930555555555554</v>
      </c>
      <c r="G91" s="293"/>
      <c r="H91" s="296"/>
      <c r="I91" s="299"/>
    </row>
    <row r="92" spans="1:9" s="198" customFormat="1" ht="16.5" customHeight="1">
      <c r="A92" s="285">
        <v>16</v>
      </c>
      <c r="B92" s="288" t="s">
        <v>467</v>
      </c>
      <c r="C92" s="158">
        <v>1</v>
      </c>
      <c r="D92" s="159" t="s">
        <v>373</v>
      </c>
      <c r="E92" s="213">
        <f>F92</f>
        <v>0.006912037037037037</v>
      </c>
      <c r="F92" s="213">
        <v>0.006912037037037037</v>
      </c>
      <c r="G92" s="291">
        <f>F96</f>
        <v>0.049079861111111116</v>
      </c>
      <c r="H92" s="294">
        <v>130</v>
      </c>
      <c r="I92" s="297">
        <v>15</v>
      </c>
    </row>
    <row r="93" spans="1:9" s="198" customFormat="1" ht="16.5" customHeight="1">
      <c r="A93" s="286"/>
      <c r="B93" s="289"/>
      <c r="C93" s="160">
        <v>2</v>
      </c>
      <c r="D93" s="161" t="s">
        <v>293</v>
      </c>
      <c r="E93" s="214">
        <f>F93-F92</f>
        <v>0.011365740740740742</v>
      </c>
      <c r="F93" s="214">
        <v>0.018277777777777778</v>
      </c>
      <c r="G93" s="292"/>
      <c r="H93" s="295"/>
      <c r="I93" s="298"/>
    </row>
    <row r="94" spans="1:9" s="198" customFormat="1" ht="16.5" customHeight="1">
      <c r="A94" s="286"/>
      <c r="B94" s="289"/>
      <c r="C94" s="160">
        <v>3</v>
      </c>
      <c r="D94" s="161" t="s">
        <v>227</v>
      </c>
      <c r="E94" s="214">
        <f>F94-F93</f>
        <v>0.008274305555555556</v>
      </c>
      <c r="F94" s="214">
        <v>0.026552083333333334</v>
      </c>
      <c r="G94" s="292"/>
      <c r="H94" s="295"/>
      <c r="I94" s="298"/>
    </row>
    <row r="95" spans="1:9" s="198" customFormat="1" ht="16.5" customHeight="1">
      <c r="A95" s="286"/>
      <c r="B95" s="289"/>
      <c r="C95" s="160">
        <v>4</v>
      </c>
      <c r="D95" s="161" t="s">
        <v>308</v>
      </c>
      <c r="E95" s="214">
        <f>F95-F94</f>
        <v>0.013668981481481487</v>
      </c>
      <c r="F95" s="214">
        <v>0.04022106481481482</v>
      </c>
      <c r="G95" s="292"/>
      <c r="H95" s="295"/>
      <c r="I95" s="298"/>
    </row>
    <row r="96" spans="1:9" s="198" customFormat="1" ht="16.5" customHeight="1" thickBot="1">
      <c r="A96" s="287"/>
      <c r="B96" s="290"/>
      <c r="C96" s="162">
        <v>5</v>
      </c>
      <c r="D96" s="163" t="s">
        <v>200</v>
      </c>
      <c r="E96" s="215">
        <f>F96-F95</f>
        <v>0.008858796296296295</v>
      </c>
      <c r="F96" s="215">
        <v>0.049079861111111116</v>
      </c>
      <c r="G96" s="293"/>
      <c r="H96" s="296"/>
      <c r="I96" s="299"/>
    </row>
    <row r="97" spans="1:9" s="198" customFormat="1" ht="16.5" customHeight="1">
      <c r="A97" s="285">
        <v>13</v>
      </c>
      <c r="B97" s="288" t="s">
        <v>465</v>
      </c>
      <c r="C97" s="158">
        <v>1</v>
      </c>
      <c r="D97" s="159" t="s">
        <v>121</v>
      </c>
      <c r="E97" s="213">
        <f>F97</f>
        <v>0.006944444444444444</v>
      </c>
      <c r="F97" s="213">
        <v>0.006944444444444444</v>
      </c>
      <c r="G97" s="291">
        <f>F101</f>
        <v>0.05164236111111111</v>
      </c>
      <c r="H97" s="294">
        <v>125</v>
      </c>
      <c r="I97" s="297">
        <v>16</v>
      </c>
    </row>
    <row r="98" spans="1:9" s="198" customFormat="1" ht="16.5" customHeight="1">
      <c r="A98" s="286"/>
      <c r="B98" s="289"/>
      <c r="C98" s="160">
        <v>2</v>
      </c>
      <c r="D98" s="161" t="s">
        <v>188</v>
      </c>
      <c r="E98" s="214">
        <f>F98-F97</f>
        <v>0.012672453703703707</v>
      </c>
      <c r="F98" s="214">
        <v>0.01961689814814815</v>
      </c>
      <c r="G98" s="292"/>
      <c r="H98" s="295"/>
      <c r="I98" s="298"/>
    </row>
    <row r="99" spans="1:9" s="198" customFormat="1" ht="16.5" customHeight="1">
      <c r="A99" s="286"/>
      <c r="B99" s="289"/>
      <c r="C99" s="160">
        <v>3</v>
      </c>
      <c r="D99" s="161" t="s">
        <v>239</v>
      </c>
      <c r="E99" s="214">
        <f>F99-F98</f>
        <v>0.008144675925925923</v>
      </c>
      <c r="F99" s="214">
        <v>0.027761574074074074</v>
      </c>
      <c r="G99" s="292"/>
      <c r="H99" s="295"/>
      <c r="I99" s="298"/>
    </row>
    <row r="100" spans="1:9" s="198" customFormat="1" ht="16.5" customHeight="1">
      <c r="A100" s="286"/>
      <c r="B100" s="289"/>
      <c r="C100" s="160">
        <v>4</v>
      </c>
      <c r="D100" s="161" t="s">
        <v>190</v>
      </c>
      <c r="E100" s="214">
        <f>F100-F99</f>
        <v>0.016373842592592596</v>
      </c>
      <c r="F100" s="214">
        <v>0.04413541666666667</v>
      </c>
      <c r="G100" s="292"/>
      <c r="H100" s="295"/>
      <c r="I100" s="298"/>
    </row>
    <row r="101" spans="1:9" s="198" customFormat="1" ht="16.5" customHeight="1" thickBot="1">
      <c r="A101" s="287"/>
      <c r="B101" s="290"/>
      <c r="C101" s="162">
        <v>5</v>
      </c>
      <c r="D101" s="163" t="s">
        <v>238</v>
      </c>
      <c r="E101" s="215">
        <f>F101-F100</f>
        <v>0.007506944444444441</v>
      </c>
      <c r="F101" s="215">
        <v>0.05164236111111111</v>
      </c>
      <c r="G101" s="293"/>
      <c r="H101" s="296"/>
      <c r="I101" s="299"/>
    </row>
    <row r="102" spans="1:9" s="198" customFormat="1" ht="16.5" customHeight="1">
      <c r="A102" s="285">
        <v>5</v>
      </c>
      <c r="B102" s="288" t="s">
        <v>243</v>
      </c>
      <c r="C102" s="158">
        <v>1</v>
      </c>
      <c r="D102" s="159" t="s">
        <v>452</v>
      </c>
      <c r="E102" s="213">
        <f>F102</f>
        <v>0.008591435185185185</v>
      </c>
      <c r="F102" s="213">
        <v>0.008591435185185185</v>
      </c>
      <c r="G102" s="291">
        <f>F106</f>
        <v>0.05752430555555555</v>
      </c>
      <c r="H102" s="294">
        <v>120</v>
      </c>
      <c r="I102" s="297">
        <v>17</v>
      </c>
    </row>
    <row r="103" spans="1:9" s="198" customFormat="1" ht="16.5" customHeight="1">
      <c r="A103" s="286"/>
      <c r="B103" s="289"/>
      <c r="C103" s="160">
        <v>2</v>
      </c>
      <c r="D103" s="161" t="s">
        <v>245</v>
      </c>
      <c r="E103" s="214">
        <f>F103-F102</f>
        <v>0.014343749999999999</v>
      </c>
      <c r="F103" s="214">
        <v>0.022935185185185183</v>
      </c>
      <c r="G103" s="292"/>
      <c r="H103" s="295"/>
      <c r="I103" s="298"/>
    </row>
    <row r="104" spans="1:9" s="198" customFormat="1" ht="16.5" customHeight="1">
      <c r="A104" s="286"/>
      <c r="B104" s="289"/>
      <c r="C104" s="160">
        <v>3</v>
      </c>
      <c r="D104" s="161" t="s">
        <v>246</v>
      </c>
      <c r="E104" s="214">
        <f>F104-F103</f>
        <v>0.011528935185185184</v>
      </c>
      <c r="F104" s="214">
        <v>0.03446412037037037</v>
      </c>
      <c r="G104" s="292"/>
      <c r="H104" s="295"/>
      <c r="I104" s="298"/>
    </row>
    <row r="105" spans="1:9" s="198" customFormat="1" ht="16.5" customHeight="1">
      <c r="A105" s="286"/>
      <c r="B105" s="289"/>
      <c r="C105" s="160">
        <v>4</v>
      </c>
      <c r="D105" s="161" t="s">
        <v>244</v>
      </c>
      <c r="E105" s="214">
        <f>F105-F104</f>
        <v>0.015258101851851856</v>
      </c>
      <c r="F105" s="214">
        <v>0.04972222222222222</v>
      </c>
      <c r="G105" s="292"/>
      <c r="H105" s="295"/>
      <c r="I105" s="298"/>
    </row>
    <row r="106" spans="1:9" s="198" customFormat="1" ht="16.5" customHeight="1" thickBot="1">
      <c r="A106" s="287"/>
      <c r="B106" s="290"/>
      <c r="C106" s="162">
        <v>5</v>
      </c>
      <c r="D106" s="163" t="s">
        <v>248</v>
      </c>
      <c r="E106" s="215">
        <f>F106-F105</f>
        <v>0.0078020833333333275</v>
      </c>
      <c r="F106" s="215">
        <v>0.05752430555555555</v>
      </c>
      <c r="G106" s="293"/>
      <c r="H106" s="296"/>
      <c r="I106" s="299"/>
    </row>
    <row r="108" spans="1:9" ht="13.5">
      <c r="A108" s="249" t="s">
        <v>52</v>
      </c>
      <c r="B108" s="251"/>
      <c r="C108" s="82" t="s">
        <v>31</v>
      </c>
      <c r="D108" s="82" t="s">
        <v>28</v>
      </c>
      <c r="E108" s="300" t="s">
        <v>32</v>
      </c>
      <c r="F108" s="300"/>
      <c r="G108" s="300"/>
      <c r="H108" s="300"/>
      <c r="I108" s="300"/>
    </row>
    <row r="109" spans="1:9" ht="13.5">
      <c r="A109" s="262" t="s">
        <v>53</v>
      </c>
      <c r="B109" s="264"/>
      <c r="C109" s="133" t="s">
        <v>54</v>
      </c>
      <c r="D109" s="208" t="s">
        <v>55</v>
      </c>
      <c r="E109" s="302" t="s">
        <v>173</v>
      </c>
      <c r="F109" s="302"/>
      <c r="G109" s="302"/>
      <c r="H109" s="302"/>
      <c r="I109" s="302"/>
    </row>
    <row r="110" spans="1:9" ht="13.5">
      <c r="A110" s="260" t="s">
        <v>65</v>
      </c>
      <c r="B110" s="261"/>
      <c r="C110" s="87">
        <v>-5</v>
      </c>
      <c r="D110" s="209" t="s">
        <v>475</v>
      </c>
      <c r="E110" s="303" t="s">
        <v>484</v>
      </c>
      <c r="F110" s="303"/>
      <c r="G110" s="303"/>
      <c r="H110" s="303"/>
      <c r="I110" s="303"/>
    </row>
    <row r="111" spans="1:9" ht="13.5">
      <c r="A111" s="252"/>
      <c r="B111" s="252"/>
      <c r="C111" s="85"/>
      <c r="D111" s="85"/>
      <c r="E111" s="260"/>
      <c r="F111" s="252"/>
      <c r="G111" s="252"/>
      <c r="H111" s="252"/>
      <c r="I111" s="261"/>
    </row>
    <row r="112" spans="1:9" ht="13.5">
      <c r="A112" s="249" t="s">
        <v>37</v>
      </c>
      <c r="B112" s="250"/>
      <c r="C112" s="250"/>
      <c r="D112" s="251"/>
      <c r="E112" s="300" t="s">
        <v>45</v>
      </c>
      <c r="F112" s="300"/>
      <c r="G112" s="300"/>
      <c r="H112" s="300"/>
      <c r="I112" s="300"/>
    </row>
    <row r="113" spans="1:9" ht="13.5">
      <c r="A113" s="244"/>
      <c r="B113" s="244"/>
      <c r="C113" s="244"/>
      <c r="D113" s="244"/>
      <c r="E113" s="301"/>
      <c r="F113" s="301"/>
      <c r="G113" s="301"/>
      <c r="H113" s="301"/>
      <c r="I113" s="301"/>
    </row>
    <row r="114" spans="1:9" ht="13.5">
      <c r="A114" s="247"/>
      <c r="B114" s="247"/>
      <c r="C114" s="247"/>
      <c r="D114" s="247"/>
      <c r="E114" s="301"/>
      <c r="F114" s="301"/>
      <c r="G114" s="301"/>
      <c r="H114" s="301"/>
      <c r="I114" s="301"/>
    </row>
    <row r="115" spans="1:9" ht="13.5">
      <c r="A115" s="250" t="s">
        <v>154</v>
      </c>
      <c r="B115" s="250"/>
      <c r="C115" s="250"/>
      <c r="D115" s="250"/>
      <c r="E115" s="302" t="s">
        <v>153</v>
      </c>
      <c r="F115" s="302"/>
      <c r="G115" s="302"/>
      <c r="H115" s="302"/>
      <c r="I115" s="302"/>
    </row>
  </sheetData>
  <sheetProtection/>
  <mergeCells count="105">
    <mergeCell ref="H27:H31"/>
    <mergeCell ref="I27:I31"/>
    <mergeCell ref="B1:H7"/>
    <mergeCell ref="A9:I9"/>
    <mergeCell ref="A10:I10"/>
    <mergeCell ref="A11:I11"/>
    <mergeCell ref="D19:I19"/>
    <mergeCell ref="D20:I20"/>
    <mergeCell ref="H37:H41"/>
    <mergeCell ref="I37:I41"/>
    <mergeCell ref="A22:A26"/>
    <mergeCell ref="B22:B26"/>
    <mergeCell ref="G22:G26"/>
    <mergeCell ref="H22:H26"/>
    <mergeCell ref="I22:I26"/>
    <mergeCell ref="A27:A31"/>
    <mergeCell ref="B27:B31"/>
    <mergeCell ref="G27:G31"/>
    <mergeCell ref="H47:H51"/>
    <mergeCell ref="I47:I51"/>
    <mergeCell ref="A32:A36"/>
    <mergeCell ref="B32:B36"/>
    <mergeCell ref="G32:G36"/>
    <mergeCell ref="H32:H36"/>
    <mergeCell ref="I32:I36"/>
    <mergeCell ref="A37:A41"/>
    <mergeCell ref="B47:B51"/>
    <mergeCell ref="G47:G51"/>
    <mergeCell ref="H57:H61"/>
    <mergeCell ref="I57:I61"/>
    <mergeCell ref="A42:A46"/>
    <mergeCell ref="B102:B106"/>
    <mergeCell ref="G102:G106"/>
    <mergeCell ref="H42:H46"/>
    <mergeCell ref="I42:I46"/>
    <mergeCell ref="A47:A51"/>
    <mergeCell ref="B62:B66"/>
    <mergeCell ref="G62:G66"/>
    <mergeCell ref="H67:H71"/>
    <mergeCell ref="I67:I71"/>
    <mergeCell ref="A52:A56"/>
    <mergeCell ref="B42:B46"/>
    <mergeCell ref="G42:G46"/>
    <mergeCell ref="H52:H56"/>
    <mergeCell ref="I52:I56"/>
    <mergeCell ref="A57:A61"/>
    <mergeCell ref="B52:B56"/>
    <mergeCell ref="G52:G56"/>
    <mergeCell ref="H77:H81"/>
    <mergeCell ref="I77:I81"/>
    <mergeCell ref="A62:A66"/>
    <mergeCell ref="B82:B86"/>
    <mergeCell ref="G82:G86"/>
    <mergeCell ref="H62:H66"/>
    <mergeCell ref="I62:I66"/>
    <mergeCell ref="A67:A71"/>
    <mergeCell ref="B72:B76"/>
    <mergeCell ref="G72:G76"/>
    <mergeCell ref="H87:H91"/>
    <mergeCell ref="I87:I91"/>
    <mergeCell ref="A72:A76"/>
    <mergeCell ref="B37:B41"/>
    <mergeCell ref="G37:G41"/>
    <mergeCell ref="H72:H76"/>
    <mergeCell ref="I72:I76"/>
    <mergeCell ref="A77:A81"/>
    <mergeCell ref="B67:B71"/>
    <mergeCell ref="G67:G71"/>
    <mergeCell ref="H97:H101"/>
    <mergeCell ref="I97:I101"/>
    <mergeCell ref="A82:A86"/>
    <mergeCell ref="B97:B101"/>
    <mergeCell ref="G97:G101"/>
    <mergeCell ref="H82:H86"/>
    <mergeCell ref="I82:I86"/>
    <mergeCell ref="A87:A91"/>
    <mergeCell ref="B87:B91"/>
    <mergeCell ref="G87:G91"/>
    <mergeCell ref="A108:B108"/>
    <mergeCell ref="E108:I108"/>
    <mergeCell ref="A92:A96"/>
    <mergeCell ref="B57:B61"/>
    <mergeCell ref="G57:G61"/>
    <mergeCell ref="H92:H96"/>
    <mergeCell ref="I92:I96"/>
    <mergeCell ref="A97:A101"/>
    <mergeCell ref="B92:B96"/>
    <mergeCell ref="G92:G96"/>
    <mergeCell ref="A109:B109"/>
    <mergeCell ref="E109:I109"/>
    <mergeCell ref="A110:B110"/>
    <mergeCell ref="E110:I110"/>
    <mergeCell ref="A111:B111"/>
    <mergeCell ref="E111:I111"/>
    <mergeCell ref="A112:D112"/>
    <mergeCell ref="E112:I112"/>
    <mergeCell ref="A113:D114"/>
    <mergeCell ref="E113:I114"/>
    <mergeCell ref="A115:D115"/>
    <mergeCell ref="E115:I115"/>
    <mergeCell ref="A102:A106"/>
    <mergeCell ref="B77:B81"/>
    <mergeCell ref="G77:G81"/>
    <mergeCell ref="H102:H106"/>
    <mergeCell ref="I102:I106"/>
  </mergeCells>
  <printOptions horizontalCentered="1"/>
  <pageMargins left="0.2362204724409449" right="0.2362204724409449" top="0.36" bottom="0.19" header="0.31496062992125984" footer="0.18"/>
  <pageSetup fitToHeight="0" fitToWidth="1" horizontalDpi="600" verticalDpi="600" orientation="portrait" paperSize="9" scale="74" r:id="rId2"/>
  <rowBreaks count="1" manualBreakCount="1">
    <brk id="61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view="pageBreakPreview" zoomScale="60" zoomScaleNormal="70" workbookViewId="0" topLeftCell="A26">
      <selection activeCell="P66" sqref="P66"/>
    </sheetView>
  </sheetViews>
  <sheetFormatPr defaultColWidth="8.66015625" defaultRowHeight="12.75"/>
  <cols>
    <col min="1" max="1" width="12.33203125" style="19" customWidth="1"/>
    <col min="2" max="2" width="50.33203125" style="19" customWidth="1"/>
    <col min="3" max="3" width="13" style="211" customWidth="1"/>
    <col min="4" max="4" width="29" style="19" customWidth="1"/>
    <col min="5" max="5" width="12" style="19" customWidth="1"/>
    <col min="6" max="6" width="12" style="19" hidden="1" customWidth="1"/>
    <col min="7" max="8" width="11.16015625" style="19" customWidth="1"/>
    <col min="9" max="9" width="12.66015625" style="19" customWidth="1"/>
  </cols>
  <sheetData>
    <row r="1" spans="1:9" ht="14.25" customHeight="1">
      <c r="A1" s="177"/>
      <c r="B1" s="305" t="s">
        <v>480</v>
      </c>
      <c r="C1" s="305"/>
      <c r="D1" s="305"/>
      <c r="E1" s="305"/>
      <c r="F1" s="305"/>
      <c r="G1" s="305"/>
      <c r="H1" s="305"/>
      <c r="I1" s="178"/>
    </row>
    <row r="2" spans="1:9" ht="12.75" customHeight="1">
      <c r="A2" s="36"/>
      <c r="B2" s="306"/>
      <c r="C2" s="306"/>
      <c r="D2" s="306"/>
      <c r="E2" s="306"/>
      <c r="F2" s="306"/>
      <c r="G2" s="306"/>
      <c r="H2" s="306"/>
      <c r="I2" s="179"/>
    </row>
    <row r="3" spans="1:9" ht="12.75" customHeight="1">
      <c r="A3" s="36"/>
      <c r="B3" s="306"/>
      <c r="C3" s="306"/>
      <c r="D3" s="306"/>
      <c r="E3" s="306"/>
      <c r="F3" s="306"/>
      <c r="G3" s="306"/>
      <c r="H3" s="306"/>
      <c r="I3" s="179"/>
    </row>
    <row r="4" spans="1:9" ht="12.75" customHeight="1">
      <c r="A4" s="36"/>
      <c r="B4" s="306"/>
      <c r="C4" s="306"/>
      <c r="D4" s="306"/>
      <c r="E4" s="306"/>
      <c r="F4" s="306"/>
      <c r="G4" s="306"/>
      <c r="H4" s="306"/>
      <c r="I4" s="179"/>
    </row>
    <row r="5" spans="1:9" ht="12.75" customHeight="1">
      <c r="A5" s="36"/>
      <c r="B5" s="306"/>
      <c r="C5" s="306"/>
      <c r="D5" s="306"/>
      <c r="E5" s="306"/>
      <c r="F5" s="306"/>
      <c r="G5" s="306"/>
      <c r="H5" s="306"/>
      <c r="I5" s="179"/>
    </row>
    <row r="6" spans="1:9" ht="12.75" customHeight="1">
      <c r="A6" s="36"/>
      <c r="B6" s="306"/>
      <c r="C6" s="306"/>
      <c r="D6" s="306"/>
      <c r="E6" s="306"/>
      <c r="F6" s="306"/>
      <c r="G6" s="306"/>
      <c r="H6" s="306"/>
      <c r="I6" s="179"/>
    </row>
    <row r="7" spans="1:9" ht="39.75" customHeight="1">
      <c r="A7" s="39"/>
      <c r="B7" s="307"/>
      <c r="C7" s="307"/>
      <c r="D7" s="307"/>
      <c r="E7" s="307"/>
      <c r="F7" s="307"/>
      <c r="G7" s="307"/>
      <c r="H7" s="307"/>
      <c r="I7" s="180"/>
    </row>
    <row r="8" spans="1:9" ht="9" customHeight="1">
      <c r="A8"/>
      <c r="B8" s="181"/>
      <c r="C8" s="181"/>
      <c r="D8" s="181"/>
      <c r="E8" s="181"/>
      <c r="F8" s="181"/>
      <c r="G8" s="181"/>
      <c r="H8" s="181"/>
      <c r="I8" s="181"/>
    </row>
    <row r="9" spans="1:9" ht="36.75" customHeight="1">
      <c r="A9" s="308" t="s">
        <v>50</v>
      </c>
      <c r="B9" s="308"/>
      <c r="C9" s="308"/>
      <c r="D9" s="308"/>
      <c r="E9" s="308"/>
      <c r="F9" s="308"/>
      <c r="G9" s="308"/>
      <c r="H9" s="308"/>
      <c r="I9" s="308"/>
    </row>
    <row r="10" spans="1:9" ht="20.25" customHeight="1">
      <c r="A10" s="309" t="s">
        <v>164</v>
      </c>
      <c r="B10" s="309"/>
      <c r="C10" s="309"/>
      <c r="D10" s="309"/>
      <c r="E10" s="309"/>
      <c r="F10" s="309"/>
      <c r="G10" s="309"/>
      <c r="H10" s="309"/>
      <c r="I10" s="309"/>
    </row>
    <row r="11" spans="1:9" ht="21.75" customHeight="1">
      <c r="A11" s="269" t="s">
        <v>175</v>
      </c>
      <c r="B11" s="269"/>
      <c r="C11" s="269"/>
      <c r="D11" s="269"/>
      <c r="E11" s="269"/>
      <c r="F11" s="269"/>
      <c r="G11" s="269"/>
      <c r="H11" s="269"/>
      <c r="I11" s="269"/>
    </row>
    <row r="12" spans="1:9" ht="17.25" customHeight="1">
      <c r="A12" s="134"/>
      <c r="B12" s="134"/>
      <c r="C12" s="134"/>
      <c r="D12" s="134"/>
      <c r="E12" s="134"/>
      <c r="F12" s="242"/>
      <c r="G12" s="134"/>
      <c r="H12" s="134"/>
      <c r="I12" s="134"/>
    </row>
    <row r="13" spans="1:9" ht="13.5">
      <c r="A13" s="184" t="s">
        <v>165</v>
      </c>
      <c r="B13" s="185"/>
      <c r="C13" s="185"/>
      <c r="D13" s="185"/>
      <c r="E13" s="185"/>
      <c r="F13" s="185"/>
      <c r="G13" s="185"/>
      <c r="H13" s="185"/>
      <c r="I13" s="186" t="s">
        <v>176</v>
      </c>
    </row>
    <row r="14" spans="1:9" ht="12.75" customHeight="1">
      <c r="A14" s="188" t="s">
        <v>211</v>
      </c>
      <c r="B14" s="189"/>
      <c r="C14" s="189"/>
      <c r="D14" s="189"/>
      <c r="E14" s="189"/>
      <c r="F14" s="189"/>
      <c r="G14" s="189"/>
      <c r="H14" s="189"/>
      <c r="I14" s="190" t="s">
        <v>177</v>
      </c>
    </row>
    <row r="15" spans="1:9" ht="14.25" customHeight="1">
      <c r="A15" s="191"/>
      <c r="B15" s="191"/>
      <c r="C15" s="135"/>
      <c r="I15" s="192"/>
    </row>
    <row r="16" spans="1:9" s="198" customFormat="1" ht="15.75" customHeight="1">
      <c r="A16" s="194" t="s">
        <v>5</v>
      </c>
      <c r="B16" s="195"/>
      <c r="C16" s="195"/>
      <c r="D16" s="194" t="s">
        <v>51</v>
      </c>
      <c r="E16" s="196"/>
      <c r="F16" s="196"/>
      <c r="G16" s="196"/>
      <c r="H16" s="196"/>
      <c r="I16" s="197"/>
    </row>
    <row r="17" spans="1:9" s="203" customFormat="1" ht="14.25" customHeight="1">
      <c r="A17" s="199" t="s">
        <v>168</v>
      </c>
      <c r="B17" s="200"/>
      <c r="C17" s="201" t="s">
        <v>169</v>
      </c>
      <c r="D17" s="199" t="s">
        <v>15</v>
      </c>
      <c r="E17" s="200"/>
      <c r="F17" s="200"/>
      <c r="G17" s="200"/>
      <c r="H17" s="200"/>
      <c r="I17" s="202" t="s">
        <v>473</v>
      </c>
    </row>
    <row r="18" spans="1:9" s="203" customFormat="1" ht="14.25" customHeight="1">
      <c r="A18" s="199" t="s">
        <v>170</v>
      </c>
      <c r="B18" s="200"/>
      <c r="C18" s="201" t="s">
        <v>77</v>
      </c>
      <c r="D18" s="188" t="s">
        <v>171</v>
      </c>
      <c r="E18" s="189"/>
      <c r="F18" s="189"/>
      <c r="G18" s="189"/>
      <c r="H18" s="189"/>
      <c r="I18" s="204">
        <v>3</v>
      </c>
    </row>
    <row r="19" spans="1:9" s="203" customFormat="1" ht="14.25" customHeight="1">
      <c r="A19" s="199"/>
      <c r="B19" s="200"/>
      <c r="C19" s="200"/>
      <c r="D19" s="310" t="s">
        <v>178</v>
      </c>
      <c r="E19" s="311"/>
      <c r="F19" s="311"/>
      <c r="G19" s="311"/>
      <c r="H19" s="311"/>
      <c r="I19" s="312"/>
    </row>
    <row r="20" spans="1:9" s="198" customFormat="1" ht="14.25" customHeight="1">
      <c r="A20" s="205"/>
      <c r="B20" s="191"/>
      <c r="C20" s="206"/>
      <c r="D20" s="326"/>
      <c r="E20" s="326"/>
      <c r="F20" s="326"/>
      <c r="G20" s="326"/>
      <c r="H20" s="326"/>
      <c r="I20" s="326"/>
    </row>
    <row r="21" spans="1:9" s="207" customFormat="1" ht="18.75" customHeight="1" thickBot="1">
      <c r="A21" s="164" t="s">
        <v>159</v>
      </c>
      <c r="B21" s="164" t="s">
        <v>59</v>
      </c>
      <c r="C21" s="164" t="s">
        <v>160</v>
      </c>
      <c r="D21" s="164" t="s">
        <v>161</v>
      </c>
      <c r="E21" s="164" t="s">
        <v>162</v>
      </c>
      <c r="F21" s="164"/>
      <c r="G21" s="164" t="s">
        <v>48</v>
      </c>
      <c r="H21" s="164" t="s">
        <v>17</v>
      </c>
      <c r="I21" s="164" t="s">
        <v>76</v>
      </c>
    </row>
    <row r="22" spans="1:9" s="207" customFormat="1" ht="17.25" customHeight="1">
      <c r="A22" s="285">
        <v>22</v>
      </c>
      <c r="B22" s="403" t="s">
        <v>259</v>
      </c>
      <c r="C22" s="158">
        <v>1</v>
      </c>
      <c r="D22" s="165" t="s">
        <v>226</v>
      </c>
      <c r="E22" s="216">
        <v>0.006049768518518518</v>
      </c>
      <c r="F22" s="216">
        <v>0.006049768518518518</v>
      </c>
      <c r="G22" s="314">
        <v>0.01975462962962963</v>
      </c>
      <c r="H22" s="317">
        <v>1</v>
      </c>
      <c r="I22" s="320">
        <v>180</v>
      </c>
    </row>
    <row r="23" spans="1:9" s="207" customFormat="1" ht="17.25" customHeight="1">
      <c r="A23" s="286"/>
      <c r="B23" s="404"/>
      <c r="C23" s="160">
        <v>2</v>
      </c>
      <c r="D23" s="70" t="s">
        <v>99</v>
      </c>
      <c r="E23" s="217">
        <f>F23-E22</f>
        <v>0.007068287037037039</v>
      </c>
      <c r="F23" s="217">
        <v>0.013118055555555556</v>
      </c>
      <c r="G23" s="315"/>
      <c r="H23" s="318"/>
      <c r="I23" s="321"/>
    </row>
    <row r="24" spans="1:9" s="207" customFormat="1" ht="17.25" customHeight="1" thickBot="1">
      <c r="A24" s="287"/>
      <c r="B24" s="405"/>
      <c r="C24" s="162">
        <v>3</v>
      </c>
      <c r="D24" s="166" t="s">
        <v>125</v>
      </c>
      <c r="E24" s="218">
        <f>F24-F23</f>
        <v>0.0066365740740740725</v>
      </c>
      <c r="F24" s="218">
        <v>0.01975462962962963</v>
      </c>
      <c r="G24" s="316"/>
      <c r="H24" s="319"/>
      <c r="I24" s="322"/>
    </row>
    <row r="25" spans="1:9" s="198" customFormat="1" ht="16.5" customHeight="1">
      <c r="A25" s="285">
        <v>21</v>
      </c>
      <c r="B25" s="403" t="s">
        <v>260</v>
      </c>
      <c r="C25" s="158">
        <v>1</v>
      </c>
      <c r="D25" s="165" t="s">
        <v>127</v>
      </c>
      <c r="E25" s="216">
        <v>0.0061574074074074074</v>
      </c>
      <c r="F25" s="216">
        <v>0.0061574074074074074</v>
      </c>
      <c r="G25" s="314">
        <v>0.02059837962962963</v>
      </c>
      <c r="H25" s="317">
        <v>2</v>
      </c>
      <c r="I25" s="320">
        <v>162</v>
      </c>
    </row>
    <row r="26" spans="1:9" s="198" customFormat="1" ht="16.5" customHeight="1">
      <c r="A26" s="324"/>
      <c r="B26" s="406"/>
      <c r="C26" s="160">
        <v>2</v>
      </c>
      <c r="D26" s="70" t="s">
        <v>101</v>
      </c>
      <c r="E26" s="217">
        <f>F26-F25</f>
        <v>0.008189814814814813</v>
      </c>
      <c r="F26" s="217">
        <v>0.014347222222222221</v>
      </c>
      <c r="G26" s="315"/>
      <c r="H26" s="318"/>
      <c r="I26" s="321"/>
    </row>
    <row r="27" spans="1:9" s="198" customFormat="1" ht="16.5" customHeight="1" thickBot="1">
      <c r="A27" s="325"/>
      <c r="B27" s="407"/>
      <c r="C27" s="162">
        <v>3</v>
      </c>
      <c r="D27" s="166" t="s">
        <v>128</v>
      </c>
      <c r="E27" s="218">
        <f>F27-F26</f>
        <v>0.006251157407407408</v>
      </c>
      <c r="F27" s="218">
        <v>0.02059837962962963</v>
      </c>
      <c r="G27" s="316"/>
      <c r="H27" s="319"/>
      <c r="I27" s="322"/>
    </row>
    <row r="28" spans="1:9" s="198" customFormat="1" ht="16.5" customHeight="1">
      <c r="A28" s="323">
        <v>23</v>
      </c>
      <c r="B28" s="408" t="s">
        <v>266</v>
      </c>
      <c r="C28" s="158">
        <v>1</v>
      </c>
      <c r="D28" s="165" t="s">
        <v>129</v>
      </c>
      <c r="E28" s="216">
        <v>0.006658564814814815</v>
      </c>
      <c r="F28" s="216">
        <v>0.006658564814814815</v>
      </c>
      <c r="G28" s="314">
        <v>0.0212650462962963</v>
      </c>
      <c r="H28" s="317">
        <v>3</v>
      </c>
      <c r="I28" s="320">
        <v>144</v>
      </c>
    </row>
    <row r="29" spans="1:9" s="198" customFormat="1" ht="16.5" customHeight="1">
      <c r="A29" s="324"/>
      <c r="B29" s="406"/>
      <c r="C29" s="160">
        <v>2</v>
      </c>
      <c r="D29" s="70" t="s">
        <v>100</v>
      </c>
      <c r="E29" s="217">
        <f>F29-F28</f>
        <v>0.007697916666666667</v>
      </c>
      <c r="F29" s="217">
        <v>0.014356481481481482</v>
      </c>
      <c r="G29" s="315"/>
      <c r="H29" s="318"/>
      <c r="I29" s="321"/>
    </row>
    <row r="30" spans="1:9" s="198" customFormat="1" ht="16.5" customHeight="1" thickBot="1">
      <c r="A30" s="325"/>
      <c r="B30" s="407"/>
      <c r="C30" s="162">
        <v>3</v>
      </c>
      <c r="D30" s="166" t="s">
        <v>420</v>
      </c>
      <c r="E30" s="218">
        <f>F30-F28</f>
        <v>0.014606481481481484</v>
      </c>
      <c r="F30" s="218">
        <v>0.0212650462962963</v>
      </c>
      <c r="G30" s="316"/>
      <c r="H30" s="319"/>
      <c r="I30" s="322"/>
    </row>
    <row r="31" spans="1:9" s="198" customFormat="1" ht="16.5" customHeight="1">
      <c r="A31" s="323">
        <v>24</v>
      </c>
      <c r="B31" s="408" t="s">
        <v>275</v>
      </c>
      <c r="C31" s="158">
        <v>1</v>
      </c>
      <c r="D31" s="165" t="s">
        <v>109</v>
      </c>
      <c r="E31" s="216">
        <v>0.006422453703703704</v>
      </c>
      <c r="F31" s="216">
        <v>0.006422453703703704</v>
      </c>
      <c r="G31" s="314">
        <v>0.022689814814814815</v>
      </c>
      <c r="H31" s="317">
        <v>4</v>
      </c>
      <c r="I31" s="320">
        <v>129</v>
      </c>
    </row>
    <row r="32" spans="1:9" s="198" customFormat="1" ht="16.5" customHeight="1">
      <c r="A32" s="324"/>
      <c r="B32" s="406"/>
      <c r="C32" s="160">
        <v>2</v>
      </c>
      <c r="D32" s="70" t="s">
        <v>103</v>
      </c>
      <c r="E32" s="217">
        <f>F32-F31</f>
        <v>0.0101099537037037</v>
      </c>
      <c r="F32" s="217">
        <v>0.016532407407407405</v>
      </c>
      <c r="G32" s="315"/>
      <c r="H32" s="318"/>
      <c r="I32" s="321"/>
    </row>
    <row r="33" spans="1:9" s="198" customFormat="1" ht="16.5" customHeight="1" thickBot="1">
      <c r="A33" s="325"/>
      <c r="B33" s="407"/>
      <c r="C33" s="162">
        <v>3</v>
      </c>
      <c r="D33" s="166" t="s">
        <v>126</v>
      </c>
      <c r="E33" s="218">
        <f>F33-F32</f>
        <v>0.00615740740740741</v>
      </c>
      <c r="F33" s="218">
        <v>0.022689814814814815</v>
      </c>
      <c r="G33" s="316"/>
      <c r="H33" s="319"/>
      <c r="I33" s="322"/>
    </row>
    <row r="34" spans="1:9" s="198" customFormat="1" ht="16.5" customHeight="1">
      <c r="A34" s="323">
        <v>28</v>
      </c>
      <c r="B34" s="408" t="s">
        <v>280</v>
      </c>
      <c r="C34" s="158">
        <v>1</v>
      </c>
      <c r="D34" s="165" t="s">
        <v>428</v>
      </c>
      <c r="E34" s="216">
        <v>0.007128472222222223</v>
      </c>
      <c r="F34" s="216">
        <v>0.007128472222222223</v>
      </c>
      <c r="G34" s="314">
        <v>0.024413194444444442</v>
      </c>
      <c r="H34" s="317">
        <v>5</v>
      </c>
      <c r="I34" s="320">
        <v>120</v>
      </c>
    </row>
    <row r="35" spans="1:9" s="198" customFormat="1" ht="16.5" customHeight="1">
      <c r="A35" s="324"/>
      <c r="B35" s="406"/>
      <c r="C35" s="160">
        <v>2</v>
      </c>
      <c r="D35" s="70" t="s">
        <v>326</v>
      </c>
      <c r="E35" s="217">
        <f>F35-F34</f>
        <v>0.010006944444444443</v>
      </c>
      <c r="F35" s="217">
        <v>0.017135416666666667</v>
      </c>
      <c r="G35" s="315"/>
      <c r="H35" s="318"/>
      <c r="I35" s="321"/>
    </row>
    <row r="36" spans="1:9" s="198" customFormat="1" ht="16.5" customHeight="1" thickBot="1">
      <c r="A36" s="325"/>
      <c r="B36" s="407"/>
      <c r="C36" s="162">
        <v>3</v>
      </c>
      <c r="D36" s="166" t="s">
        <v>422</v>
      </c>
      <c r="E36" s="218">
        <f>F36-F35</f>
        <v>0.007277777777777775</v>
      </c>
      <c r="F36" s="218">
        <v>0.024413194444444442</v>
      </c>
      <c r="G36" s="316"/>
      <c r="H36" s="319"/>
      <c r="I36" s="322"/>
    </row>
    <row r="37" spans="1:9" s="198" customFormat="1" ht="16.5" customHeight="1">
      <c r="A37" s="323">
        <v>31</v>
      </c>
      <c r="B37" s="408" t="s">
        <v>268</v>
      </c>
      <c r="C37" s="158">
        <v>1</v>
      </c>
      <c r="D37" s="165" t="s">
        <v>120</v>
      </c>
      <c r="E37" s="216">
        <v>0.006986111111111112</v>
      </c>
      <c r="F37" s="216">
        <v>0.006986111111111112</v>
      </c>
      <c r="G37" s="314">
        <v>0.02483564814814815</v>
      </c>
      <c r="H37" s="317">
        <v>6</v>
      </c>
      <c r="I37" s="320">
        <v>114</v>
      </c>
    </row>
    <row r="38" spans="1:9" s="198" customFormat="1" ht="16.5" customHeight="1">
      <c r="A38" s="324"/>
      <c r="B38" s="406"/>
      <c r="C38" s="160">
        <v>2</v>
      </c>
      <c r="D38" s="70" t="s">
        <v>102</v>
      </c>
      <c r="E38" s="217">
        <f>F38-F37</f>
        <v>0.010768518518518518</v>
      </c>
      <c r="F38" s="217">
        <v>0.01775462962962963</v>
      </c>
      <c r="G38" s="315"/>
      <c r="H38" s="318"/>
      <c r="I38" s="321"/>
    </row>
    <row r="39" spans="1:9" s="198" customFormat="1" ht="16.5" customHeight="1" thickBot="1">
      <c r="A39" s="325"/>
      <c r="B39" s="407"/>
      <c r="C39" s="162">
        <v>3</v>
      </c>
      <c r="D39" s="166" t="s">
        <v>204</v>
      </c>
      <c r="E39" s="218">
        <f>F39-F38</f>
        <v>0.007081018518518518</v>
      </c>
      <c r="F39" s="218">
        <v>0.02483564814814815</v>
      </c>
      <c r="G39" s="316"/>
      <c r="H39" s="319"/>
      <c r="I39" s="322"/>
    </row>
    <row r="40" spans="1:9" s="198" customFormat="1" ht="16.5" customHeight="1">
      <c r="A40" s="323">
        <v>30</v>
      </c>
      <c r="B40" s="408" t="s">
        <v>290</v>
      </c>
      <c r="C40" s="158">
        <v>1</v>
      </c>
      <c r="D40" s="165" t="s">
        <v>205</v>
      </c>
      <c r="E40" s="216">
        <v>0.007474537037037037</v>
      </c>
      <c r="F40" s="216">
        <v>0.007474537037037037</v>
      </c>
      <c r="G40" s="314">
        <v>0.02537268518518519</v>
      </c>
      <c r="H40" s="317">
        <v>7</v>
      </c>
      <c r="I40" s="320">
        <v>108</v>
      </c>
    </row>
    <row r="41" spans="1:9" s="198" customFormat="1" ht="16.5" customHeight="1">
      <c r="A41" s="324"/>
      <c r="B41" s="406"/>
      <c r="C41" s="160">
        <v>2</v>
      </c>
      <c r="D41" s="70" t="s">
        <v>220</v>
      </c>
      <c r="E41" s="217">
        <f>F41-F40</f>
        <v>0.009856481481481483</v>
      </c>
      <c r="F41" s="217">
        <v>0.01733101851851852</v>
      </c>
      <c r="G41" s="315"/>
      <c r="H41" s="318"/>
      <c r="I41" s="321"/>
    </row>
    <row r="42" spans="1:9" s="198" customFormat="1" ht="16.5" customHeight="1" thickBot="1">
      <c r="A42" s="325"/>
      <c r="B42" s="407"/>
      <c r="C42" s="162">
        <v>3</v>
      </c>
      <c r="D42" s="166" t="s">
        <v>130</v>
      </c>
      <c r="E42" s="218">
        <f>F42-F41</f>
        <v>0.00804166666666667</v>
      </c>
      <c r="F42" s="218">
        <v>0.02537268518518519</v>
      </c>
      <c r="G42" s="316"/>
      <c r="H42" s="319"/>
      <c r="I42" s="322"/>
    </row>
    <row r="43" spans="1:9" s="198" customFormat="1" ht="16.5" customHeight="1">
      <c r="A43" s="323">
        <v>27</v>
      </c>
      <c r="B43" s="408" t="s">
        <v>271</v>
      </c>
      <c r="C43" s="158">
        <v>1</v>
      </c>
      <c r="D43" s="165" t="s">
        <v>132</v>
      </c>
      <c r="E43" s="216">
        <v>0.006364583333333333</v>
      </c>
      <c r="F43" s="216">
        <v>0.006364583333333333</v>
      </c>
      <c r="G43" s="314">
        <v>0.025383101851851855</v>
      </c>
      <c r="H43" s="317">
        <v>8</v>
      </c>
      <c r="I43" s="320">
        <v>102</v>
      </c>
    </row>
    <row r="44" spans="1:9" s="198" customFormat="1" ht="16.5" customHeight="1">
      <c r="A44" s="324"/>
      <c r="B44" s="406"/>
      <c r="C44" s="160">
        <v>2</v>
      </c>
      <c r="D44" s="70" t="s">
        <v>192</v>
      </c>
      <c r="E44" s="217">
        <f>F44-F43</f>
        <v>0.012342592592592593</v>
      </c>
      <c r="F44" s="217">
        <v>0.018707175925925926</v>
      </c>
      <c r="G44" s="315"/>
      <c r="H44" s="318"/>
      <c r="I44" s="321"/>
    </row>
    <row r="45" spans="1:9" s="198" customFormat="1" ht="16.5" customHeight="1" thickBot="1">
      <c r="A45" s="325"/>
      <c r="B45" s="407"/>
      <c r="C45" s="162">
        <v>3</v>
      </c>
      <c r="D45" s="166" t="s">
        <v>131</v>
      </c>
      <c r="E45" s="218">
        <f>F45-F44</f>
        <v>0.006675925925925929</v>
      </c>
      <c r="F45" s="218">
        <v>0.025383101851851855</v>
      </c>
      <c r="G45" s="316"/>
      <c r="H45" s="319"/>
      <c r="I45" s="322"/>
    </row>
    <row r="46" spans="1:9" s="198" customFormat="1" ht="16.5" customHeight="1">
      <c r="A46" s="323">
        <v>26</v>
      </c>
      <c r="B46" s="408" t="s">
        <v>262</v>
      </c>
      <c r="C46" s="158">
        <v>1</v>
      </c>
      <c r="D46" s="165" t="s">
        <v>135</v>
      </c>
      <c r="E46" s="216">
        <v>0.007641203703703705</v>
      </c>
      <c r="F46" s="216">
        <v>0.007641203703703705</v>
      </c>
      <c r="G46" s="314">
        <v>0.025971064814814815</v>
      </c>
      <c r="H46" s="317">
        <v>9</v>
      </c>
      <c r="I46" s="320">
        <v>96</v>
      </c>
    </row>
    <row r="47" spans="1:9" s="198" customFormat="1" ht="16.5" customHeight="1">
      <c r="A47" s="324"/>
      <c r="B47" s="406"/>
      <c r="C47" s="160">
        <v>2</v>
      </c>
      <c r="D47" s="70" t="s">
        <v>333</v>
      </c>
      <c r="E47" s="217">
        <f>F47-F46</f>
        <v>0.011237268518518518</v>
      </c>
      <c r="F47" s="217">
        <v>0.018878472222222224</v>
      </c>
      <c r="G47" s="315"/>
      <c r="H47" s="318"/>
      <c r="I47" s="321"/>
    </row>
    <row r="48" spans="1:9" s="198" customFormat="1" ht="16.5" customHeight="1" thickBot="1">
      <c r="A48" s="325"/>
      <c r="B48" s="407"/>
      <c r="C48" s="162">
        <v>3</v>
      </c>
      <c r="D48" s="166" t="s">
        <v>133</v>
      </c>
      <c r="E48" s="218">
        <f>F48-F47</f>
        <v>0.007092592592592591</v>
      </c>
      <c r="F48" s="218">
        <v>0.025971064814814815</v>
      </c>
      <c r="G48" s="316"/>
      <c r="H48" s="319"/>
      <c r="I48" s="322"/>
    </row>
    <row r="49" spans="1:9" s="198" customFormat="1" ht="16.5" customHeight="1">
      <c r="A49" s="323">
        <v>29</v>
      </c>
      <c r="B49" s="408" t="s">
        <v>296</v>
      </c>
      <c r="C49" s="158">
        <v>1</v>
      </c>
      <c r="D49" s="165" t="s">
        <v>206</v>
      </c>
      <c r="E49" s="216">
        <v>0.007729166666666668</v>
      </c>
      <c r="F49" s="216">
        <v>0.007729166666666668</v>
      </c>
      <c r="G49" s="314">
        <f>SUM(E49:E51)</f>
        <v>0.026695601851851852</v>
      </c>
      <c r="H49" s="317">
        <v>10</v>
      </c>
      <c r="I49" s="320">
        <v>93</v>
      </c>
    </row>
    <row r="50" spans="1:9" s="198" customFormat="1" ht="16.5" customHeight="1">
      <c r="A50" s="324"/>
      <c r="B50" s="406"/>
      <c r="C50" s="160">
        <v>2</v>
      </c>
      <c r="D50" s="70" t="s">
        <v>183</v>
      </c>
      <c r="E50" s="409">
        <v>0.011145833333333334</v>
      </c>
      <c r="F50" s="217">
        <v>0.01884027777777778</v>
      </c>
      <c r="G50" s="315"/>
      <c r="H50" s="318"/>
      <c r="I50" s="321"/>
    </row>
    <row r="51" spans="1:9" s="198" customFormat="1" ht="16.5" customHeight="1" thickBot="1">
      <c r="A51" s="325"/>
      <c r="B51" s="407"/>
      <c r="C51" s="162">
        <v>3</v>
      </c>
      <c r="D51" s="166" t="s">
        <v>136</v>
      </c>
      <c r="E51" s="218">
        <f>F51-F50</f>
        <v>0.00782060185185185</v>
      </c>
      <c r="F51" s="218">
        <v>0.026660879629629628</v>
      </c>
      <c r="G51" s="316"/>
      <c r="H51" s="319"/>
      <c r="I51" s="322"/>
    </row>
    <row r="52" spans="1:9" s="198" customFormat="1" ht="16.5" customHeight="1">
      <c r="A52" s="323">
        <v>34</v>
      </c>
      <c r="B52" s="408" t="s">
        <v>282</v>
      </c>
      <c r="C52" s="158">
        <v>1</v>
      </c>
      <c r="D52" s="165" t="s">
        <v>122</v>
      </c>
      <c r="E52" s="216">
        <v>0.008593749999999999</v>
      </c>
      <c r="F52" s="216">
        <v>0.008593749999999999</v>
      </c>
      <c r="G52" s="314">
        <v>0.027494212962962963</v>
      </c>
      <c r="H52" s="317">
        <v>11</v>
      </c>
      <c r="I52" s="320">
        <v>90</v>
      </c>
    </row>
    <row r="53" spans="1:9" s="198" customFormat="1" ht="16.5" customHeight="1">
      <c r="A53" s="324"/>
      <c r="B53" s="406"/>
      <c r="C53" s="160">
        <v>2</v>
      </c>
      <c r="D53" s="70" t="s">
        <v>104</v>
      </c>
      <c r="E53" s="217">
        <f>F53-F52</f>
        <v>0.011277777777777777</v>
      </c>
      <c r="F53" s="217">
        <v>0.019871527777777776</v>
      </c>
      <c r="G53" s="315"/>
      <c r="H53" s="318"/>
      <c r="I53" s="321"/>
    </row>
    <row r="54" spans="1:9" s="198" customFormat="1" ht="16.5" customHeight="1" thickBot="1">
      <c r="A54" s="325"/>
      <c r="B54" s="407"/>
      <c r="C54" s="162">
        <v>3</v>
      </c>
      <c r="D54" s="166" t="s">
        <v>134</v>
      </c>
      <c r="E54" s="218">
        <f>F54-F53</f>
        <v>0.007622685185185187</v>
      </c>
      <c r="F54" s="218">
        <v>0.027494212962962963</v>
      </c>
      <c r="G54" s="316"/>
      <c r="H54" s="319"/>
      <c r="I54" s="322"/>
    </row>
    <row r="55" spans="1:9" s="198" customFormat="1" ht="16.5" customHeight="1">
      <c r="A55" s="323">
        <v>35</v>
      </c>
      <c r="B55" s="408" t="s">
        <v>277</v>
      </c>
      <c r="C55" s="158">
        <v>1</v>
      </c>
      <c r="D55" s="165" t="s">
        <v>230</v>
      </c>
      <c r="E55" s="216">
        <v>0.00860648148148148</v>
      </c>
      <c r="F55" s="216">
        <v>0.00860648148148148</v>
      </c>
      <c r="G55" s="314">
        <v>0.027939814814814817</v>
      </c>
      <c r="H55" s="317">
        <v>12</v>
      </c>
      <c r="I55" s="320">
        <v>87</v>
      </c>
    </row>
    <row r="56" spans="1:9" s="198" customFormat="1" ht="16.5" customHeight="1">
      <c r="A56" s="324"/>
      <c r="B56" s="406"/>
      <c r="C56" s="160">
        <v>2</v>
      </c>
      <c r="D56" s="70" t="s">
        <v>191</v>
      </c>
      <c r="E56" s="217">
        <f>F56-F55</f>
        <v>0.010776620370370369</v>
      </c>
      <c r="F56" s="217">
        <v>0.01938310185185185</v>
      </c>
      <c r="G56" s="315"/>
      <c r="H56" s="318"/>
      <c r="I56" s="321"/>
    </row>
    <row r="57" spans="1:9" s="198" customFormat="1" ht="16.5" customHeight="1" thickBot="1">
      <c r="A57" s="325"/>
      <c r="B57" s="407"/>
      <c r="C57" s="162">
        <v>3</v>
      </c>
      <c r="D57" s="166" t="s">
        <v>229</v>
      </c>
      <c r="E57" s="218">
        <f>F57-F56</f>
        <v>0.008556712962962967</v>
      </c>
      <c r="F57" s="218">
        <v>0.027939814814814817</v>
      </c>
      <c r="G57" s="316"/>
      <c r="H57" s="319"/>
      <c r="I57" s="322"/>
    </row>
    <row r="58" spans="1:9" s="198" customFormat="1" ht="16.5" customHeight="1">
      <c r="A58" s="323">
        <v>32</v>
      </c>
      <c r="B58" s="408" t="s">
        <v>288</v>
      </c>
      <c r="C58" s="158">
        <v>1</v>
      </c>
      <c r="D58" s="165" t="s">
        <v>203</v>
      </c>
      <c r="E58" s="216">
        <v>0.007729166666666668</v>
      </c>
      <c r="F58" s="216">
        <v>0.007729166666666668</v>
      </c>
      <c r="G58" s="314">
        <v>0.031033564814814812</v>
      </c>
      <c r="H58" s="317">
        <v>13</v>
      </c>
      <c r="I58" s="320">
        <v>84</v>
      </c>
    </row>
    <row r="59" spans="1:9" s="198" customFormat="1" ht="16.5" customHeight="1">
      <c r="A59" s="324"/>
      <c r="B59" s="406"/>
      <c r="C59" s="160">
        <v>2</v>
      </c>
      <c r="D59" s="70" t="s">
        <v>194</v>
      </c>
      <c r="E59" s="217">
        <f>F59-F58</f>
        <v>0.01358449074074074</v>
      </c>
      <c r="F59" s="217">
        <v>0.02131365740740741</v>
      </c>
      <c r="G59" s="315"/>
      <c r="H59" s="318"/>
      <c r="I59" s="321"/>
    </row>
    <row r="60" spans="1:9" s="198" customFormat="1" ht="16.5" customHeight="1" thickBot="1">
      <c r="A60" s="325"/>
      <c r="B60" s="407"/>
      <c r="C60" s="162">
        <v>3</v>
      </c>
      <c r="D60" s="166" t="s">
        <v>207</v>
      </c>
      <c r="E60" s="218">
        <f>F60-F59</f>
        <v>0.009719907407407403</v>
      </c>
      <c r="F60" s="218">
        <v>0.031033564814814812</v>
      </c>
      <c r="G60" s="316"/>
      <c r="H60" s="319"/>
      <c r="I60" s="322"/>
    </row>
    <row r="61" spans="1:9" s="198" customFormat="1" ht="16.5" customHeight="1">
      <c r="A61" s="323">
        <v>33</v>
      </c>
      <c r="B61" s="408" t="s">
        <v>299</v>
      </c>
      <c r="C61" s="158">
        <v>1</v>
      </c>
      <c r="D61" s="165" t="s">
        <v>114</v>
      </c>
      <c r="E61" s="216">
        <v>0.006688657407407407</v>
      </c>
      <c r="F61" s="216">
        <v>0.006688657407407407</v>
      </c>
      <c r="G61" s="314">
        <v>0.031130787037037037</v>
      </c>
      <c r="H61" s="317">
        <v>14</v>
      </c>
      <c r="I61" s="320">
        <v>81</v>
      </c>
    </row>
    <row r="62" spans="1:9" s="198" customFormat="1" ht="16.5" customHeight="1">
      <c r="A62" s="324"/>
      <c r="B62" s="406"/>
      <c r="C62" s="160">
        <v>2</v>
      </c>
      <c r="D62" s="70" t="s">
        <v>237</v>
      </c>
      <c r="E62" s="217">
        <f>F62-F61</f>
        <v>0.015797453703703706</v>
      </c>
      <c r="F62" s="217">
        <v>0.022486111111111113</v>
      </c>
      <c r="G62" s="315"/>
      <c r="H62" s="318"/>
      <c r="I62" s="321"/>
    </row>
    <row r="63" spans="1:9" s="198" customFormat="1" ht="16.5" customHeight="1" thickBot="1">
      <c r="A63" s="325"/>
      <c r="B63" s="407"/>
      <c r="C63" s="162">
        <v>3</v>
      </c>
      <c r="D63" s="166" t="s">
        <v>137</v>
      </c>
      <c r="E63" s="218">
        <f>F63-F62</f>
        <v>0.008644675925925924</v>
      </c>
      <c r="F63" s="218">
        <v>0.031130787037037037</v>
      </c>
      <c r="G63" s="316"/>
      <c r="H63" s="319"/>
      <c r="I63" s="322"/>
    </row>
    <row r="64" spans="1:9" s="198" customFormat="1" ht="16.5" customHeight="1">
      <c r="A64" s="323">
        <v>25</v>
      </c>
      <c r="B64" s="408" t="s">
        <v>243</v>
      </c>
      <c r="C64" s="158">
        <v>1</v>
      </c>
      <c r="D64" s="165" t="s">
        <v>201</v>
      </c>
      <c r="E64" s="216">
        <v>0.010310185185185184</v>
      </c>
      <c r="F64" s="216">
        <v>0.010310185185185184</v>
      </c>
      <c r="G64" s="314">
        <v>0.034583333333333334</v>
      </c>
      <c r="H64" s="317">
        <v>15</v>
      </c>
      <c r="I64" s="320">
        <v>78</v>
      </c>
    </row>
    <row r="65" spans="1:9" s="198" customFormat="1" ht="16.5" customHeight="1">
      <c r="A65" s="324"/>
      <c r="B65" s="406"/>
      <c r="C65" s="160">
        <v>2</v>
      </c>
      <c r="D65" s="70" t="s">
        <v>193</v>
      </c>
      <c r="E65" s="217">
        <f>F65-F64</f>
        <v>0.014984953703703703</v>
      </c>
      <c r="F65" s="217">
        <v>0.025295138888888888</v>
      </c>
      <c r="G65" s="315"/>
      <c r="H65" s="318"/>
      <c r="I65" s="321"/>
    </row>
    <row r="66" spans="1:9" s="198" customFormat="1" ht="15.75" customHeight="1" thickBot="1">
      <c r="A66" s="325"/>
      <c r="B66" s="407"/>
      <c r="C66" s="162">
        <v>3</v>
      </c>
      <c r="D66" s="166" t="s">
        <v>249</v>
      </c>
      <c r="E66" s="218">
        <f>F66-F65</f>
        <v>0.009288194444444446</v>
      </c>
      <c r="F66" s="218">
        <v>0.034583333333333334</v>
      </c>
      <c r="G66" s="316"/>
      <c r="H66" s="319"/>
      <c r="I66" s="322"/>
    </row>
    <row r="67" spans="1:9" s="198" customFormat="1" ht="15.75" customHeight="1">
      <c r="A67" s="323">
        <v>36</v>
      </c>
      <c r="B67" s="408" t="s">
        <v>476</v>
      </c>
      <c r="C67" s="158">
        <v>1</v>
      </c>
      <c r="D67" s="165" t="s">
        <v>477</v>
      </c>
      <c r="E67" s="216">
        <v>0.007101851851851852</v>
      </c>
      <c r="F67" s="216">
        <v>0.007101851851851852</v>
      </c>
      <c r="G67" s="314">
        <v>0.023427083333333334</v>
      </c>
      <c r="H67" s="317" t="s">
        <v>403</v>
      </c>
      <c r="I67" s="320"/>
    </row>
    <row r="68" spans="1:9" s="198" customFormat="1" ht="15.75" customHeight="1">
      <c r="A68" s="324"/>
      <c r="B68" s="406"/>
      <c r="C68" s="160">
        <v>2</v>
      </c>
      <c r="D68" s="70" t="s">
        <v>478</v>
      </c>
      <c r="E68" s="217">
        <f>F68-F67</f>
        <v>0.008884259259259258</v>
      </c>
      <c r="F68" s="217">
        <v>0.01598611111111111</v>
      </c>
      <c r="G68" s="315"/>
      <c r="H68" s="318"/>
      <c r="I68" s="321"/>
    </row>
    <row r="69" spans="1:9" s="198" customFormat="1" ht="15.75" customHeight="1" thickBot="1">
      <c r="A69" s="325"/>
      <c r="B69" s="407"/>
      <c r="C69" s="162">
        <v>3</v>
      </c>
      <c r="D69" s="166" t="s">
        <v>479</v>
      </c>
      <c r="E69" s="218">
        <f>F69-F68</f>
        <v>0.007440972222222224</v>
      </c>
      <c r="F69" s="218">
        <v>0.023427083333333334</v>
      </c>
      <c r="G69" s="316"/>
      <c r="H69" s="319"/>
      <c r="I69" s="322"/>
    </row>
    <row r="70" spans="1:9" s="198" customFormat="1" ht="15.75" customHeight="1">
      <c r="A70" s="220"/>
      <c r="B70" s="222"/>
      <c r="C70" s="221"/>
      <c r="D70" s="124"/>
      <c r="E70" s="223"/>
      <c r="F70" s="223"/>
      <c r="G70" s="223"/>
      <c r="H70" s="224"/>
      <c r="I70" s="225"/>
    </row>
    <row r="71" ht="8.25" customHeight="1"/>
    <row r="72" spans="1:9" ht="13.5">
      <c r="A72" s="249" t="s">
        <v>52</v>
      </c>
      <c r="B72" s="251"/>
      <c r="C72" s="82" t="s">
        <v>31</v>
      </c>
      <c r="D72" s="249" t="s">
        <v>28</v>
      </c>
      <c r="E72" s="250"/>
      <c r="F72" s="240"/>
      <c r="G72" s="254" t="s">
        <v>32</v>
      </c>
      <c r="H72" s="255"/>
      <c r="I72" s="255"/>
    </row>
    <row r="73" spans="1:9" ht="16.5" customHeight="1">
      <c r="A73" s="262" t="s">
        <v>53</v>
      </c>
      <c r="B73" s="264"/>
      <c r="C73" s="133" t="s">
        <v>54</v>
      </c>
      <c r="D73" s="262" t="s">
        <v>55</v>
      </c>
      <c r="E73" s="263"/>
      <c r="F73" s="241"/>
      <c r="G73" s="257" t="s">
        <v>173</v>
      </c>
      <c r="H73" s="258"/>
      <c r="I73" s="258"/>
    </row>
    <row r="74" spans="1:9" ht="16.5" customHeight="1">
      <c r="A74" s="260" t="s">
        <v>65</v>
      </c>
      <c r="B74" s="261"/>
      <c r="C74" s="87">
        <v>-5</v>
      </c>
      <c r="D74" s="260" t="s">
        <v>174</v>
      </c>
      <c r="E74" s="252"/>
      <c r="F74" s="227"/>
      <c r="G74" s="330" t="s">
        <v>208</v>
      </c>
      <c r="H74" s="253"/>
      <c r="I74" s="253"/>
    </row>
    <row r="75" spans="1:9" ht="7.5" customHeight="1">
      <c r="A75" s="252"/>
      <c r="B75" s="252"/>
      <c r="C75" s="85"/>
      <c r="D75" s="85"/>
      <c r="E75" s="85"/>
      <c r="F75" s="85"/>
      <c r="G75" s="85"/>
      <c r="H75" s="85"/>
      <c r="I75" s="210"/>
    </row>
    <row r="76" spans="1:9" ht="18.75" customHeight="1">
      <c r="A76" s="249" t="s">
        <v>37</v>
      </c>
      <c r="B76" s="250"/>
      <c r="C76" s="250"/>
      <c r="D76" s="251"/>
      <c r="E76" s="300" t="s">
        <v>45</v>
      </c>
      <c r="F76" s="300"/>
      <c r="G76" s="300"/>
      <c r="H76" s="300"/>
      <c r="I76" s="300"/>
    </row>
    <row r="77" spans="1:9" ht="11.25" customHeight="1">
      <c r="A77" s="244"/>
      <c r="B77" s="244"/>
      <c r="C77" s="244"/>
      <c r="D77" s="245"/>
      <c r="E77" s="243"/>
      <c r="F77" s="244"/>
      <c r="G77" s="244"/>
      <c r="H77" s="244"/>
      <c r="I77" s="245"/>
    </row>
    <row r="78" spans="1:9" ht="11.25" customHeight="1">
      <c r="A78" s="327"/>
      <c r="B78" s="327"/>
      <c r="C78" s="327"/>
      <c r="D78" s="328"/>
      <c r="E78" s="329"/>
      <c r="F78" s="327"/>
      <c r="G78" s="327"/>
      <c r="H78" s="327"/>
      <c r="I78" s="328"/>
    </row>
    <row r="79" spans="1:9" ht="18.75" customHeight="1">
      <c r="A79" s="262" t="s">
        <v>154</v>
      </c>
      <c r="B79" s="263"/>
      <c r="C79" s="263"/>
      <c r="D79" s="264"/>
      <c r="E79" s="300" t="s">
        <v>153</v>
      </c>
      <c r="F79" s="300"/>
      <c r="G79" s="300"/>
      <c r="H79" s="300"/>
      <c r="I79" s="300"/>
    </row>
  </sheetData>
  <sheetProtection/>
  <mergeCells count="102">
    <mergeCell ref="D20:I20"/>
    <mergeCell ref="A77:D78"/>
    <mergeCell ref="E77:I78"/>
    <mergeCell ref="A79:D79"/>
    <mergeCell ref="E79:I79"/>
    <mergeCell ref="D74:E74"/>
    <mergeCell ref="G72:I72"/>
    <mergeCell ref="G73:I73"/>
    <mergeCell ref="G74:I74"/>
    <mergeCell ref="E76:I76"/>
    <mergeCell ref="A25:A27"/>
    <mergeCell ref="B25:B27"/>
    <mergeCell ref="G25:G27"/>
    <mergeCell ref="H25:H27"/>
    <mergeCell ref="I25:I27"/>
    <mergeCell ref="B1:H7"/>
    <mergeCell ref="A9:I9"/>
    <mergeCell ref="A10:I10"/>
    <mergeCell ref="A11:I11"/>
    <mergeCell ref="D19:I19"/>
    <mergeCell ref="A31:A33"/>
    <mergeCell ref="B31:B33"/>
    <mergeCell ref="G31:G33"/>
    <mergeCell ref="H31:H33"/>
    <mergeCell ref="I31:I33"/>
    <mergeCell ref="A22:A24"/>
    <mergeCell ref="B22:B24"/>
    <mergeCell ref="G22:G24"/>
    <mergeCell ref="H22:H24"/>
    <mergeCell ref="I22:I24"/>
    <mergeCell ref="A37:A39"/>
    <mergeCell ref="B37:B39"/>
    <mergeCell ref="G37:G39"/>
    <mergeCell ref="H37:H39"/>
    <mergeCell ref="I37:I39"/>
    <mergeCell ref="A28:A30"/>
    <mergeCell ref="B28:B30"/>
    <mergeCell ref="G28:G30"/>
    <mergeCell ref="H28:H30"/>
    <mergeCell ref="I28:I30"/>
    <mergeCell ref="A43:A45"/>
    <mergeCell ref="B43:B45"/>
    <mergeCell ref="G43:G45"/>
    <mergeCell ref="H43:H45"/>
    <mergeCell ref="I43:I45"/>
    <mergeCell ref="A34:A36"/>
    <mergeCell ref="B34:B36"/>
    <mergeCell ref="G34:G36"/>
    <mergeCell ref="H34:H36"/>
    <mergeCell ref="I34:I36"/>
    <mergeCell ref="A49:A51"/>
    <mergeCell ref="B49:B51"/>
    <mergeCell ref="G49:G51"/>
    <mergeCell ref="H49:H51"/>
    <mergeCell ref="I49:I51"/>
    <mergeCell ref="A40:A42"/>
    <mergeCell ref="B40:B42"/>
    <mergeCell ref="G40:G42"/>
    <mergeCell ref="H40:H42"/>
    <mergeCell ref="I40:I42"/>
    <mergeCell ref="A55:A57"/>
    <mergeCell ref="B55:B57"/>
    <mergeCell ref="G55:G57"/>
    <mergeCell ref="H55:H57"/>
    <mergeCell ref="I55:I57"/>
    <mergeCell ref="A46:A48"/>
    <mergeCell ref="B46:B48"/>
    <mergeCell ref="G46:G48"/>
    <mergeCell ref="H46:H48"/>
    <mergeCell ref="I46:I48"/>
    <mergeCell ref="G58:G60"/>
    <mergeCell ref="H58:H60"/>
    <mergeCell ref="I58:I60"/>
    <mergeCell ref="A72:B72"/>
    <mergeCell ref="D72:E72"/>
    <mergeCell ref="A52:A54"/>
    <mergeCell ref="B52:B54"/>
    <mergeCell ref="G52:G54"/>
    <mergeCell ref="H52:H54"/>
    <mergeCell ref="I52:I54"/>
    <mergeCell ref="A73:B73"/>
    <mergeCell ref="A74:B74"/>
    <mergeCell ref="A75:B75"/>
    <mergeCell ref="A76:D76"/>
    <mergeCell ref="A58:A60"/>
    <mergeCell ref="B58:B60"/>
    <mergeCell ref="D73:E73"/>
    <mergeCell ref="A61:A63"/>
    <mergeCell ref="B61:B63"/>
    <mergeCell ref="A67:A69"/>
    <mergeCell ref="G61:G63"/>
    <mergeCell ref="H61:H63"/>
    <mergeCell ref="I61:I63"/>
    <mergeCell ref="A64:A66"/>
    <mergeCell ref="B64:B66"/>
    <mergeCell ref="G64:G66"/>
    <mergeCell ref="H64:H66"/>
    <mergeCell ref="I64:I66"/>
    <mergeCell ref="B67:B69"/>
    <mergeCell ref="G67:G69"/>
    <mergeCell ref="H67:H69"/>
    <mergeCell ref="I67:I69"/>
  </mergeCells>
  <printOptions horizontalCentered="1"/>
  <pageMargins left="0.2362204724409449" right="0.2362204724409449" top="0.7480314960629921" bottom="0.68" header="0.31496062992125984" footer="0.31496062992125984"/>
  <pageSetup fitToHeight="0" fitToWidth="1" horizontalDpi="600" verticalDpi="600" orientation="portrait" paperSize="9" scale="81" r:id="rId2"/>
  <rowBreaks count="1" manualBreakCount="1">
    <brk id="51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tabSelected="1" view="pageBreakPreview" zoomScale="50" zoomScaleNormal="70" zoomScaleSheetLayoutView="50" zoomScalePageLayoutView="0" workbookViewId="0" topLeftCell="A1">
      <selection activeCell="Z16" sqref="Z16"/>
    </sheetView>
  </sheetViews>
  <sheetFormatPr defaultColWidth="9.33203125" defaultRowHeight="12.75"/>
  <cols>
    <col min="1" max="1" width="6.16015625" style="111" customWidth="1"/>
    <col min="2" max="2" width="30" style="112" customWidth="1"/>
    <col min="3" max="3" width="31.83203125" style="112" customWidth="1"/>
    <col min="4" max="4" width="9.16015625" style="0" customWidth="1"/>
    <col min="5" max="5" width="7.66015625" style="0" customWidth="1"/>
    <col min="6" max="6" width="28.16015625" style="0" customWidth="1"/>
    <col min="7" max="7" width="9.16015625" style="0" customWidth="1"/>
    <col min="8" max="8" width="7.33203125" style="0" bestFit="1" customWidth="1"/>
    <col min="9" max="9" width="32.16015625" style="0" customWidth="1"/>
    <col min="10" max="10" width="9.16015625" style="0" customWidth="1"/>
    <col min="11" max="11" width="7.33203125" style="0" bestFit="1" customWidth="1"/>
    <col min="12" max="12" width="29.5" style="0" customWidth="1"/>
    <col min="13" max="13" width="9" style="0" customWidth="1"/>
    <col min="14" max="14" width="7.16015625" style="0" customWidth="1"/>
    <col min="15" max="15" width="11.83203125" style="0" customWidth="1"/>
    <col min="16" max="17" width="12.83203125" style="0" customWidth="1"/>
    <col min="18" max="19" width="12.66015625" style="0" customWidth="1"/>
    <col min="20" max="20" width="10.33203125" style="0" customWidth="1"/>
    <col min="21" max="21" width="15.83203125" style="0" customWidth="1"/>
  </cols>
  <sheetData>
    <row r="1" spans="1:21" ht="35.25" customHeight="1">
      <c r="A1" s="118"/>
      <c r="B1" s="119"/>
      <c r="C1" s="378" t="s">
        <v>209</v>
      </c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80"/>
      <c r="S1" s="176"/>
      <c r="T1" s="119"/>
      <c r="U1" s="120"/>
    </row>
    <row r="2" spans="1:21" ht="35.25" customHeight="1">
      <c r="A2" s="121"/>
      <c r="B2" s="122"/>
      <c r="C2" s="381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3"/>
      <c r="S2" s="157"/>
      <c r="T2" s="122"/>
      <c r="U2" s="123"/>
    </row>
    <row r="3" spans="1:21" ht="20.25" customHeight="1">
      <c r="A3" s="346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8"/>
    </row>
    <row r="4" spans="1:21" s="156" customFormat="1" ht="37.5" customHeight="1">
      <c r="A4" s="349" t="s">
        <v>88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1"/>
    </row>
    <row r="5" spans="1:21" s="45" customFormat="1" ht="18">
      <c r="A5" s="139" t="s">
        <v>79</v>
      </c>
      <c r="B5" s="136"/>
      <c r="C5" s="136"/>
      <c r="D5" s="136"/>
      <c r="E5" s="136"/>
      <c r="F5" s="136"/>
      <c r="G5" s="136"/>
      <c r="H5" s="136"/>
      <c r="I5" s="136"/>
      <c r="J5" s="137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40" t="s">
        <v>212</v>
      </c>
    </row>
    <row r="6" spans="1:21" s="45" customFormat="1" ht="18.75" customHeight="1">
      <c r="A6" s="116"/>
      <c r="B6" s="113"/>
      <c r="C6" s="113"/>
      <c r="D6" s="113"/>
      <c r="E6" s="113"/>
      <c r="F6" s="113"/>
      <c r="G6" s="113"/>
      <c r="H6" s="113"/>
      <c r="I6" s="113"/>
      <c r="J6" s="114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7"/>
    </row>
    <row r="7" spans="1:21" ht="20.25" customHeight="1" thickBot="1">
      <c r="A7" s="356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</row>
    <row r="8" spans="1:21" s="155" customFormat="1" ht="31.5" customHeight="1">
      <c r="A8" s="358" t="s">
        <v>93</v>
      </c>
      <c r="B8" s="360" t="s">
        <v>59</v>
      </c>
      <c r="C8" s="362" t="s">
        <v>158</v>
      </c>
      <c r="D8" s="352"/>
      <c r="E8" s="352"/>
      <c r="F8" s="352" t="s">
        <v>157</v>
      </c>
      <c r="G8" s="352"/>
      <c r="H8" s="352"/>
      <c r="I8" s="352" t="s">
        <v>156</v>
      </c>
      <c r="J8" s="352"/>
      <c r="K8" s="352"/>
      <c r="L8" s="352" t="s">
        <v>155</v>
      </c>
      <c r="M8" s="352"/>
      <c r="N8" s="353"/>
      <c r="O8" s="354" t="s">
        <v>151</v>
      </c>
      <c r="P8" s="362" t="s">
        <v>482</v>
      </c>
      <c r="Q8" s="352"/>
      <c r="R8" s="352" t="s">
        <v>481</v>
      </c>
      <c r="S8" s="353"/>
      <c r="T8" s="363" t="s">
        <v>89</v>
      </c>
      <c r="U8" s="365" t="s">
        <v>90</v>
      </c>
    </row>
    <row r="9" spans="1:21" s="155" customFormat="1" ht="31.5" customHeight="1" thickBot="1">
      <c r="A9" s="359"/>
      <c r="B9" s="361"/>
      <c r="C9" s="168" t="s">
        <v>20</v>
      </c>
      <c r="D9" s="167" t="s">
        <v>17</v>
      </c>
      <c r="E9" s="167" t="s">
        <v>76</v>
      </c>
      <c r="F9" s="167" t="s">
        <v>20</v>
      </c>
      <c r="G9" s="167" t="s">
        <v>17</v>
      </c>
      <c r="H9" s="167" t="s">
        <v>76</v>
      </c>
      <c r="I9" s="167" t="s">
        <v>20</v>
      </c>
      <c r="J9" s="167" t="s">
        <v>17</v>
      </c>
      <c r="K9" s="167" t="s">
        <v>76</v>
      </c>
      <c r="L9" s="167" t="s">
        <v>20</v>
      </c>
      <c r="M9" s="167" t="s">
        <v>17</v>
      </c>
      <c r="N9" s="169" t="s">
        <v>76</v>
      </c>
      <c r="O9" s="355"/>
      <c r="P9" s="168" t="s">
        <v>91</v>
      </c>
      <c r="Q9" s="167" t="s">
        <v>92</v>
      </c>
      <c r="R9" s="167" t="s">
        <v>91</v>
      </c>
      <c r="S9" s="169" t="s">
        <v>92</v>
      </c>
      <c r="T9" s="364"/>
      <c r="U9" s="366"/>
    </row>
    <row r="10" spans="1:21" s="143" customFormat="1" ht="22.5" customHeight="1">
      <c r="A10" s="337">
        <v>1</v>
      </c>
      <c r="B10" s="340" t="s">
        <v>138</v>
      </c>
      <c r="C10" s="170" t="s">
        <v>236</v>
      </c>
      <c r="D10" s="142">
        <v>2</v>
      </c>
      <c r="E10" s="142">
        <v>54</v>
      </c>
      <c r="F10" s="141" t="s">
        <v>101</v>
      </c>
      <c r="G10" s="142">
        <v>3</v>
      </c>
      <c r="H10" s="142">
        <v>48</v>
      </c>
      <c r="I10" s="233" t="s">
        <v>341</v>
      </c>
      <c r="J10" s="142">
        <v>2</v>
      </c>
      <c r="K10" s="142">
        <v>54</v>
      </c>
      <c r="L10" s="141" t="s">
        <v>128</v>
      </c>
      <c r="M10" s="142">
        <v>3</v>
      </c>
      <c r="N10" s="171">
        <v>48</v>
      </c>
      <c r="O10" s="410">
        <f>SUM(E10:E12)+SUM(H10:H12)+SUM(K10:K12)+SUM(N10:N12)</f>
        <v>360</v>
      </c>
      <c r="P10" s="411">
        <v>1</v>
      </c>
      <c r="Q10" s="412">
        <v>300</v>
      </c>
      <c r="R10" s="413">
        <v>2</v>
      </c>
      <c r="S10" s="414">
        <v>162</v>
      </c>
      <c r="T10" s="415">
        <f>SUM(O10+Q10+S10)</f>
        <v>822</v>
      </c>
      <c r="U10" s="416">
        <v>1</v>
      </c>
    </row>
    <row r="11" spans="1:21" s="143" customFormat="1" ht="22.5" customHeight="1">
      <c r="A11" s="338"/>
      <c r="B11" s="341"/>
      <c r="C11" s="172" t="s">
        <v>96</v>
      </c>
      <c r="D11" s="144">
        <v>4</v>
      </c>
      <c r="E11" s="145">
        <v>43</v>
      </c>
      <c r="F11" s="146"/>
      <c r="G11" s="147"/>
      <c r="H11" s="148"/>
      <c r="I11" s="234" t="s">
        <v>344</v>
      </c>
      <c r="J11" s="147">
        <v>4</v>
      </c>
      <c r="K11" s="147">
        <v>43</v>
      </c>
      <c r="L11" s="146" t="s">
        <v>127</v>
      </c>
      <c r="M11" s="147">
        <v>4</v>
      </c>
      <c r="N11" s="173">
        <v>43</v>
      </c>
      <c r="O11" s="417"/>
      <c r="P11" s="418"/>
      <c r="Q11" s="419"/>
      <c r="R11" s="420"/>
      <c r="S11" s="421"/>
      <c r="T11" s="422"/>
      <c r="U11" s="423"/>
    </row>
    <row r="12" spans="1:21" s="143" customFormat="1" ht="22.5" customHeight="1" thickBot="1">
      <c r="A12" s="339"/>
      <c r="B12" s="342"/>
      <c r="C12" s="174"/>
      <c r="D12" s="150"/>
      <c r="E12" s="149"/>
      <c r="F12" s="151"/>
      <c r="G12" s="152"/>
      <c r="H12" s="153"/>
      <c r="I12" s="235" t="s">
        <v>355</v>
      </c>
      <c r="J12" s="152">
        <v>14</v>
      </c>
      <c r="K12" s="152">
        <v>27</v>
      </c>
      <c r="L12" s="154"/>
      <c r="M12" s="154"/>
      <c r="N12" s="175"/>
      <c r="O12" s="424"/>
      <c r="P12" s="425"/>
      <c r="Q12" s="426"/>
      <c r="R12" s="427"/>
      <c r="S12" s="428"/>
      <c r="T12" s="429"/>
      <c r="U12" s="430"/>
    </row>
    <row r="13" spans="1:21" s="143" customFormat="1" ht="22.5" customHeight="1">
      <c r="A13" s="337">
        <v>2</v>
      </c>
      <c r="B13" s="340" t="s">
        <v>139</v>
      </c>
      <c r="C13" s="170" t="s">
        <v>94</v>
      </c>
      <c r="D13" s="142">
        <v>1</v>
      </c>
      <c r="E13" s="142">
        <v>60</v>
      </c>
      <c r="F13" s="141" t="s">
        <v>99</v>
      </c>
      <c r="G13" s="142">
        <v>1</v>
      </c>
      <c r="H13" s="142">
        <v>60</v>
      </c>
      <c r="I13" s="141" t="s">
        <v>115</v>
      </c>
      <c r="J13" s="142">
        <v>18</v>
      </c>
      <c r="K13" s="142">
        <v>23</v>
      </c>
      <c r="L13" s="141" t="s">
        <v>125</v>
      </c>
      <c r="M13" s="142">
        <v>1</v>
      </c>
      <c r="N13" s="171">
        <v>60</v>
      </c>
      <c r="O13" s="410">
        <f>SUM(E13:E15)+SUM(H13:H15)+SUM(K13:K15)+SUM(N13:N15)</f>
        <v>359</v>
      </c>
      <c r="P13" s="411">
        <v>2</v>
      </c>
      <c r="Q13" s="412">
        <v>270</v>
      </c>
      <c r="R13" s="413">
        <v>1</v>
      </c>
      <c r="S13" s="414">
        <v>180</v>
      </c>
      <c r="T13" s="415">
        <f>SUM(O13+Q13+S13)</f>
        <v>809</v>
      </c>
      <c r="U13" s="416">
        <v>2</v>
      </c>
    </row>
    <row r="14" spans="1:21" s="143" customFormat="1" ht="22.5" customHeight="1">
      <c r="A14" s="338"/>
      <c r="B14" s="341"/>
      <c r="C14" s="172" t="s">
        <v>179</v>
      </c>
      <c r="D14" s="144">
        <v>5</v>
      </c>
      <c r="E14" s="145">
        <v>40</v>
      </c>
      <c r="F14" s="146"/>
      <c r="G14" s="147"/>
      <c r="H14" s="148"/>
      <c r="I14" s="146" t="s">
        <v>107</v>
      </c>
      <c r="J14" s="147">
        <v>13</v>
      </c>
      <c r="K14" s="147">
        <v>28</v>
      </c>
      <c r="L14" s="146" t="s">
        <v>226</v>
      </c>
      <c r="M14" s="147">
        <v>2</v>
      </c>
      <c r="N14" s="173">
        <v>54</v>
      </c>
      <c r="O14" s="417"/>
      <c r="P14" s="418"/>
      <c r="Q14" s="419"/>
      <c r="R14" s="420"/>
      <c r="S14" s="421"/>
      <c r="T14" s="422"/>
      <c r="U14" s="423"/>
    </row>
    <row r="15" spans="1:21" s="143" customFormat="1" ht="22.5" customHeight="1" thickBot="1">
      <c r="A15" s="339"/>
      <c r="B15" s="342"/>
      <c r="C15" s="174"/>
      <c r="D15" s="150"/>
      <c r="E15" s="149"/>
      <c r="F15" s="151"/>
      <c r="G15" s="152"/>
      <c r="H15" s="153"/>
      <c r="I15" s="151" t="s">
        <v>112</v>
      </c>
      <c r="J15" s="152">
        <v>8</v>
      </c>
      <c r="K15" s="152">
        <v>34</v>
      </c>
      <c r="L15" s="154"/>
      <c r="M15" s="154"/>
      <c r="N15" s="175"/>
      <c r="O15" s="424"/>
      <c r="P15" s="425"/>
      <c r="Q15" s="426"/>
      <c r="R15" s="427"/>
      <c r="S15" s="428"/>
      <c r="T15" s="429"/>
      <c r="U15" s="430"/>
    </row>
    <row r="16" spans="1:21" s="143" customFormat="1" ht="22.5" customHeight="1">
      <c r="A16" s="337">
        <v>3</v>
      </c>
      <c r="B16" s="340" t="s">
        <v>140</v>
      </c>
      <c r="C16" s="170" t="s">
        <v>180</v>
      </c>
      <c r="D16" s="142">
        <v>11</v>
      </c>
      <c r="E16" s="142">
        <v>30</v>
      </c>
      <c r="F16" s="141" t="s">
        <v>100</v>
      </c>
      <c r="G16" s="142">
        <v>2</v>
      </c>
      <c r="H16" s="142">
        <v>54</v>
      </c>
      <c r="I16" s="141" t="s">
        <v>106</v>
      </c>
      <c r="J16" s="142">
        <v>7</v>
      </c>
      <c r="K16" s="142">
        <v>36</v>
      </c>
      <c r="L16" s="141" t="s">
        <v>129</v>
      </c>
      <c r="M16" s="142">
        <v>6</v>
      </c>
      <c r="N16" s="171">
        <v>38</v>
      </c>
      <c r="O16" s="410">
        <f>SUM(E16:E18)+SUM(H16:H18)+SUM(K16:K18)+SUM(N16:N18)</f>
        <v>309</v>
      </c>
      <c r="P16" s="411">
        <v>3</v>
      </c>
      <c r="Q16" s="412">
        <v>240</v>
      </c>
      <c r="R16" s="413">
        <v>3</v>
      </c>
      <c r="S16" s="414">
        <v>144</v>
      </c>
      <c r="T16" s="415">
        <f>SUM(O16+Q16+S16)</f>
        <v>693</v>
      </c>
      <c r="U16" s="416">
        <v>3</v>
      </c>
    </row>
    <row r="17" spans="1:21" s="143" customFormat="1" ht="22.5" customHeight="1">
      <c r="A17" s="338"/>
      <c r="B17" s="341"/>
      <c r="C17" s="172" t="s">
        <v>70</v>
      </c>
      <c r="D17" s="144">
        <v>6</v>
      </c>
      <c r="E17" s="145">
        <v>38</v>
      </c>
      <c r="F17" s="146"/>
      <c r="G17" s="147"/>
      <c r="H17" s="148"/>
      <c r="I17" s="146" t="s">
        <v>197</v>
      </c>
      <c r="J17" s="147">
        <v>17</v>
      </c>
      <c r="K17" s="147">
        <v>24</v>
      </c>
      <c r="L17" s="146" t="s">
        <v>235</v>
      </c>
      <c r="M17" s="147">
        <v>12</v>
      </c>
      <c r="N17" s="173">
        <v>29</v>
      </c>
      <c r="O17" s="417"/>
      <c r="P17" s="418"/>
      <c r="Q17" s="419"/>
      <c r="R17" s="420"/>
      <c r="S17" s="421"/>
      <c r="T17" s="422"/>
      <c r="U17" s="423"/>
    </row>
    <row r="18" spans="1:21" s="143" customFormat="1" ht="22.5" customHeight="1" thickBot="1">
      <c r="A18" s="339"/>
      <c r="B18" s="342"/>
      <c r="C18" s="174"/>
      <c r="D18" s="150"/>
      <c r="E18" s="149"/>
      <c r="F18" s="151"/>
      <c r="G18" s="152"/>
      <c r="H18" s="153"/>
      <c r="I18" s="151" t="s">
        <v>105</v>
      </c>
      <c r="J18" s="152">
        <v>1</v>
      </c>
      <c r="K18" s="152">
        <v>60</v>
      </c>
      <c r="L18" s="154"/>
      <c r="M18" s="154"/>
      <c r="N18" s="175"/>
      <c r="O18" s="424"/>
      <c r="P18" s="425"/>
      <c r="Q18" s="426"/>
      <c r="R18" s="427"/>
      <c r="S18" s="428"/>
      <c r="T18" s="429"/>
      <c r="U18" s="430"/>
    </row>
    <row r="19" spans="1:21" s="143" customFormat="1" ht="22.5" customHeight="1">
      <c r="A19" s="337">
        <v>4</v>
      </c>
      <c r="B19" s="340" t="s">
        <v>142</v>
      </c>
      <c r="C19" s="170" t="s">
        <v>219</v>
      </c>
      <c r="D19" s="142">
        <v>12</v>
      </c>
      <c r="E19" s="142">
        <v>29</v>
      </c>
      <c r="F19" s="141" t="s">
        <v>103</v>
      </c>
      <c r="G19" s="142">
        <v>6</v>
      </c>
      <c r="H19" s="142">
        <v>38</v>
      </c>
      <c r="I19" s="141" t="s">
        <v>110</v>
      </c>
      <c r="J19" s="142">
        <v>16</v>
      </c>
      <c r="K19" s="142">
        <v>25</v>
      </c>
      <c r="L19" s="141" t="s">
        <v>109</v>
      </c>
      <c r="M19" s="142">
        <v>7</v>
      </c>
      <c r="N19" s="171">
        <v>36</v>
      </c>
      <c r="O19" s="410">
        <f>SUM(E19:E21)+SUM(H19:H21)+SUM(K19:K21)+SUM(N19:N21)</f>
        <v>265</v>
      </c>
      <c r="P19" s="411">
        <v>6</v>
      </c>
      <c r="Q19" s="412">
        <v>190</v>
      </c>
      <c r="R19" s="413">
        <v>4</v>
      </c>
      <c r="S19" s="414">
        <v>129</v>
      </c>
      <c r="T19" s="415">
        <f>SUM(O19+Q19+S19)</f>
        <v>584</v>
      </c>
      <c r="U19" s="416">
        <v>4</v>
      </c>
    </row>
    <row r="20" spans="1:21" s="143" customFormat="1" ht="22.5" customHeight="1">
      <c r="A20" s="338"/>
      <c r="B20" s="341"/>
      <c r="C20" s="172" t="s">
        <v>98</v>
      </c>
      <c r="D20" s="144">
        <v>21</v>
      </c>
      <c r="E20" s="145">
        <v>20</v>
      </c>
      <c r="F20" s="146"/>
      <c r="G20" s="147"/>
      <c r="H20" s="148"/>
      <c r="I20" s="146" t="s">
        <v>119</v>
      </c>
      <c r="J20" s="147">
        <v>12</v>
      </c>
      <c r="K20" s="147">
        <v>29</v>
      </c>
      <c r="L20" s="146" t="s">
        <v>126</v>
      </c>
      <c r="M20" s="147">
        <v>5</v>
      </c>
      <c r="N20" s="173">
        <v>40</v>
      </c>
      <c r="O20" s="417"/>
      <c r="P20" s="418"/>
      <c r="Q20" s="419"/>
      <c r="R20" s="420"/>
      <c r="S20" s="421"/>
      <c r="T20" s="422"/>
      <c r="U20" s="423"/>
    </row>
    <row r="21" spans="1:21" s="143" customFormat="1" ht="22.5" customHeight="1" thickBot="1">
      <c r="A21" s="339"/>
      <c r="B21" s="342"/>
      <c r="C21" s="174"/>
      <c r="D21" s="150"/>
      <c r="E21" s="149"/>
      <c r="F21" s="151"/>
      <c r="G21" s="152"/>
      <c r="H21" s="153"/>
      <c r="I21" s="151" t="s">
        <v>196</v>
      </c>
      <c r="J21" s="152">
        <v>3</v>
      </c>
      <c r="K21" s="152">
        <v>48</v>
      </c>
      <c r="L21" s="154"/>
      <c r="M21" s="154"/>
      <c r="N21" s="175"/>
      <c r="O21" s="424"/>
      <c r="P21" s="425"/>
      <c r="Q21" s="426"/>
      <c r="R21" s="427"/>
      <c r="S21" s="428"/>
      <c r="T21" s="429"/>
      <c r="U21" s="430"/>
    </row>
    <row r="22" spans="1:21" s="143" customFormat="1" ht="22.5" customHeight="1">
      <c r="A22" s="337">
        <v>5</v>
      </c>
      <c r="B22" s="340" t="s">
        <v>250</v>
      </c>
      <c r="C22" s="170" t="s">
        <v>181</v>
      </c>
      <c r="D22" s="142">
        <v>7</v>
      </c>
      <c r="E22" s="142">
        <v>36</v>
      </c>
      <c r="F22" s="141" t="s">
        <v>102</v>
      </c>
      <c r="G22" s="142">
        <v>8</v>
      </c>
      <c r="H22" s="142">
        <v>34</v>
      </c>
      <c r="I22" s="141" t="s">
        <v>117</v>
      </c>
      <c r="J22" s="142">
        <v>9</v>
      </c>
      <c r="K22" s="142">
        <v>32</v>
      </c>
      <c r="L22" s="141" t="s">
        <v>204</v>
      </c>
      <c r="M22" s="142">
        <v>11</v>
      </c>
      <c r="N22" s="171">
        <v>30</v>
      </c>
      <c r="O22" s="410">
        <f>SUM(E22:E24)+SUM(H22:H24)+SUM(K22:K24)+SUM(N22:N24)</f>
        <v>229</v>
      </c>
      <c r="P22" s="411">
        <v>4</v>
      </c>
      <c r="Q22" s="412">
        <v>215</v>
      </c>
      <c r="R22" s="413">
        <v>6</v>
      </c>
      <c r="S22" s="414">
        <v>114</v>
      </c>
      <c r="T22" s="415">
        <f>SUM(O22+Q22+S22)</f>
        <v>558</v>
      </c>
      <c r="U22" s="416">
        <v>5</v>
      </c>
    </row>
    <row r="23" spans="1:21" s="143" customFormat="1" ht="22.5" customHeight="1">
      <c r="A23" s="338"/>
      <c r="B23" s="341"/>
      <c r="C23" s="172" t="s">
        <v>97</v>
      </c>
      <c r="D23" s="144">
        <v>8</v>
      </c>
      <c r="E23" s="145">
        <v>34</v>
      </c>
      <c r="F23" s="146"/>
      <c r="G23" s="147"/>
      <c r="H23" s="148"/>
      <c r="I23" s="146" t="s">
        <v>116</v>
      </c>
      <c r="J23" s="147">
        <v>21</v>
      </c>
      <c r="K23" s="147">
        <v>20</v>
      </c>
      <c r="L23" s="146" t="s">
        <v>120</v>
      </c>
      <c r="M23" s="147">
        <v>15</v>
      </c>
      <c r="N23" s="173">
        <v>26</v>
      </c>
      <c r="O23" s="417"/>
      <c r="P23" s="418"/>
      <c r="Q23" s="419"/>
      <c r="R23" s="420"/>
      <c r="S23" s="421"/>
      <c r="T23" s="422"/>
      <c r="U23" s="423"/>
    </row>
    <row r="24" spans="1:21" s="143" customFormat="1" ht="22.5" customHeight="1" thickBot="1">
      <c r="A24" s="339"/>
      <c r="B24" s="342"/>
      <c r="C24" s="174"/>
      <c r="D24" s="150"/>
      <c r="E24" s="149"/>
      <c r="F24" s="151"/>
      <c r="G24" s="152"/>
      <c r="H24" s="153"/>
      <c r="I24" s="151" t="s">
        <v>202</v>
      </c>
      <c r="J24" s="152">
        <v>24</v>
      </c>
      <c r="K24" s="152">
        <v>17</v>
      </c>
      <c r="L24" s="154"/>
      <c r="M24" s="154"/>
      <c r="N24" s="175"/>
      <c r="O24" s="424"/>
      <c r="P24" s="425"/>
      <c r="Q24" s="426"/>
      <c r="R24" s="427"/>
      <c r="S24" s="428"/>
      <c r="T24" s="429"/>
      <c r="U24" s="430"/>
    </row>
    <row r="25" spans="1:21" s="143" customFormat="1" ht="22.5" customHeight="1">
      <c r="A25" s="337">
        <v>6</v>
      </c>
      <c r="B25" s="340" t="s">
        <v>143</v>
      </c>
      <c r="C25" s="170" t="s">
        <v>69</v>
      </c>
      <c r="D25" s="142">
        <v>9</v>
      </c>
      <c r="E25" s="142">
        <v>32</v>
      </c>
      <c r="F25" s="141" t="s">
        <v>192</v>
      </c>
      <c r="G25" s="142">
        <v>12</v>
      </c>
      <c r="H25" s="142">
        <v>29</v>
      </c>
      <c r="I25" s="141" t="s">
        <v>223</v>
      </c>
      <c r="J25" s="142">
        <v>6</v>
      </c>
      <c r="K25" s="142">
        <v>38</v>
      </c>
      <c r="L25" s="141" t="s">
        <v>131</v>
      </c>
      <c r="M25" s="142">
        <v>8</v>
      </c>
      <c r="N25" s="171">
        <v>34</v>
      </c>
      <c r="O25" s="410">
        <f>SUM(E25:E27)+SUM(H25:H27)+SUM(K25:K27)+SUM(N25:N27)</f>
        <v>237</v>
      </c>
      <c r="P25" s="411">
        <v>5</v>
      </c>
      <c r="Q25" s="412">
        <v>200</v>
      </c>
      <c r="R25" s="413">
        <v>8</v>
      </c>
      <c r="S25" s="414">
        <v>102</v>
      </c>
      <c r="T25" s="415">
        <f>SUM(O25+Q25+S25)</f>
        <v>539</v>
      </c>
      <c r="U25" s="416">
        <v>6</v>
      </c>
    </row>
    <row r="26" spans="1:21" s="143" customFormat="1" ht="22.5" customHeight="1">
      <c r="A26" s="338"/>
      <c r="B26" s="341"/>
      <c r="C26" s="172" t="s">
        <v>71</v>
      </c>
      <c r="D26" s="144">
        <v>10</v>
      </c>
      <c r="E26" s="145">
        <v>31</v>
      </c>
      <c r="F26" s="146"/>
      <c r="G26" s="147"/>
      <c r="H26" s="148"/>
      <c r="I26" s="146" t="s">
        <v>224</v>
      </c>
      <c r="J26" s="147">
        <v>26</v>
      </c>
      <c r="K26" s="147">
        <v>15</v>
      </c>
      <c r="L26" s="146" t="s">
        <v>132</v>
      </c>
      <c r="M26" s="147">
        <v>9</v>
      </c>
      <c r="N26" s="173">
        <v>32</v>
      </c>
      <c r="O26" s="417"/>
      <c r="P26" s="418"/>
      <c r="Q26" s="419"/>
      <c r="R26" s="420"/>
      <c r="S26" s="421"/>
      <c r="T26" s="422"/>
      <c r="U26" s="423"/>
    </row>
    <row r="27" spans="1:21" s="143" customFormat="1" ht="22.5" customHeight="1" thickBot="1">
      <c r="A27" s="339"/>
      <c r="B27" s="342"/>
      <c r="C27" s="174"/>
      <c r="D27" s="150"/>
      <c r="E27" s="149"/>
      <c r="F27" s="151"/>
      <c r="G27" s="152"/>
      <c r="H27" s="153"/>
      <c r="I27" s="151" t="s">
        <v>225</v>
      </c>
      <c r="J27" s="152">
        <v>15</v>
      </c>
      <c r="K27" s="152">
        <v>26</v>
      </c>
      <c r="L27" s="154"/>
      <c r="M27" s="154"/>
      <c r="N27" s="175"/>
      <c r="O27" s="424"/>
      <c r="P27" s="425"/>
      <c r="Q27" s="426"/>
      <c r="R27" s="427"/>
      <c r="S27" s="428"/>
      <c r="T27" s="429"/>
      <c r="U27" s="430"/>
    </row>
    <row r="28" spans="1:21" s="143" customFormat="1" ht="22.5" customHeight="1">
      <c r="A28" s="337">
        <v>7</v>
      </c>
      <c r="B28" s="340" t="s">
        <v>141</v>
      </c>
      <c r="C28" s="236" t="s">
        <v>279</v>
      </c>
      <c r="D28" s="142">
        <v>14</v>
      </c>
      <c r="E28" s="142">
        <v>27</v>
      </c>
      <c r="F28" s="233" t="s">
        <v>326</v>
      </c>
      <c r="G28" s="142">
        <v>5</v>
      </c>
      <c r="H28" s="142">
        <v>40</v>
      </c>
      <c r="I28" s="141" t="s">
        <v>108</v>
      </c>
      <c r="J28" s="142">
        <v>11</v>
      </c>
      <c r="K28" s="142">
        <v>30</v>
      </c>
      <c r="L28" s="233" t="s">
        <v>422</v>
      </c>
      <c r="M28" s="142">
        <v>13</v>
      </c>
      <c r="N28" s="171">
        <v>28</v>
      </c>
      <c r="O28" s="410">
        <f>SUM(E28:E30)+SUM(H28:H30)+SUM(K28:K30)+SUM(N28:N30)</f>
        <v>191</v>
      </c>
      <c r="P28" s="411">
        <v>7</v>
      </c>
      <c r="Q28" s="412">
        <v>180</v>
      </c>
      <c r="R28" s="413">
        <v>5</v>
      </c>
      <c r="S28" s="414">
        <v>120</v>
      </c>
      <c r="T28" s="415">
        <f>SUM(O28+Q28+S28)</f>
        <v>491</v>
      </c>
      <c r="U28" s="416">
        <v>7</v>
      </c>
    </row>
    <row r="29" spans="1:21" s="143" customFormat="1" ht="22.5" customHeight="1">
      <c r="A29" s="338"/>
      <c r="B29" s="341"/>
      <c r="C29" s="237" t="s">
        <v>285</v>
      </c>
      <c r="D29" s="144">
        <v>17</v>
      </c>
      <c r="E29" s="145">
        <v>24</v>
      </c>
      <c r="F29" s="234"/>
      <c r="G29" s="147"/>
      <c r="H29" s="148"/>
      <c r="I29" s="146" t="s">
        <v>380</v>
      </c>
      <c r="J29" s="147">
        <v>36</v>
      </c>
      <c r="K29" s="147">
        <v>5</v>
      </c>
      <c r="L29" s="234" t="s">
        <v>453</v>
      </c>
      <c r="M29" s="147">
        <v>18</v>
      </c>
      <c r="N29" s="173">
        <v>23</v>
      </c>
      <c r="O29" s="417"/>
      <c r="P29" s="418"/>
      <c r="Q29" s="419"/>
      <c r="R29" s="420"/>
      <c r="S29" s="421"/>
      <c r="T29" s="422"/>
      <c r="U29" s="423"/>
    </row>
    <row r="30" spans="1:21" s="143" customFormat="1" ht="22.5" customHeight="1" thickBot="1">
      <c r="A30" s="339"/>
      <c r="B30" s="342"/>
      <c r="C30" s="238"/>
      <c r="D30" s="150"/>
      <c r="E30" s="149"/>
      <c r="F30" s="235"/>
      <c r="G30" s="152"/>
      <c r="H30" s="153"/>
      <c r="I30" s="151" t="s">
        <v>369</v>
      </c>
      <c r="J30" s="152">
        <v>27</v>
      </c>
      <c r="K30" s="152">
        <v>14</v>
      </c>
      <c r="L30" s="239"/>
      <c r="M30" s="154"/>
      <c r="N30" s="175"/>
      <c r="O30" s="424"/>
      <c r="P30" s="425"/>
      <c r="Q30" s="426"/>
      <c r="R30" s="427"/>
      <c r="S30" s="428"/>
      <c r="T30" s="429"/>
      <c r="U30" s="430"/>
    </row>
    <row r="31" spans="1:21" s="143" customFormat="1" ht="22.5" customHeight="1">
      <c r="A31" s="337">
        <v>8</v>
      </c>
      <c r="B31" s="340" t="s">
        <v>147</v>
      </c>
      <c r="C31" s="170" t="s">
        <v>189</v>
      </c>
      <c r="D31" s="142">
        <v>27</v>
      </c>
      <c r="E31" s="142">
        <v>14</v>
      </c>
      <c r="F31" s="141" t="s">
        <v>220</v>
      </c>
      <c r="G31" s="142">
        <v>4</v>
      </c>
      <c r="H31" s="142">
        <v>43</v>
      </c>
      <c r="I31" s="141" t="s">
        <v>195</v>
      </c>
      <c r="J31" s="142">
        <v>5</v>
      </c>
      <c r="K31" s="142">
        <v>40</v>
      </c>
      <c r="L31" s="141" t="s">
        <v>130</v>
      </c>
      <c r="M31" s="142">
        <v>20</v>
      </c>
      <c r="N31" s="171">
        <v>21</v>
      </c>
      <c r="O31" s="410">
        <f>SUM(E31:E33)+SUM(H31:H33)+SUM(K31:K33)+SUM(N31:N33)</f>
        <v>177</v>
      </c>
      <c r="P31" s="411">
        <v>11</v>
      </c>
      <c r="Q31" s="412">
        <v>150</v>
      </c>
      <c r="R31" s="413">
        <v>7</v>
      </c>
      <c r="S31" s="414">
        <v>108</v>
      </c>
      <c r="T31" s="415">
        <f>SUM(O31+Q31+S31)</f>
        <v>435</v>
      </c>
      <c r="U31" s="416">
        <v>8</v>
      </c>
    </row>
    <row r="32" spans="1:21" s="143" customFormat="1" ht="22.5" customHeight="1">
      <c r="A32" s="338"/>
      <c r="B32" s="341"/>
      <c r="C32" s="172" t="s">
        <v>185</v>
      </c>
      <c r="D32" s="144">
        <v>20</v>
      </c>
      <c r="E32" s="145">
        <v>21</v>
      </c>
      <c r="F32" s="146"/>
      <c r="G32" s="147"/>
      <c r="H32" s="148"/>
      <c r="I32" s="146" t="s">
        <v>221</v>
      </c>
      <c r="J32" s="147">
        <v>32</v>
      </c>
      <c r="K32" s="147">
        <v>9</v>
      </c>
      <c r="L32" s="146" t="s">
        <v>205</v>
      </c>
      <c r="M32" s="147">
        <v>19</v>
      </c>
      <c r="N32" s="173">
        <v>22</v>
      </c>
      <c r="O32" s="417"/>
      <c r="P32" s="418"/>
      <c r="Q32" s="419"/>
      <c r="R32" s="420"/>
      <c r="S32" s="421"/>
      <c r="T32" s="422"/>
      <c r="U32" s="423"/>
    </row>
    <row r="33" spans="1:21" s="143" customFormat="1" ht="22.5" customHeight="1" thickBot="1">
      <c r="A33" s="339"/>
      <c r="B33" s="342"/>
      <c r="C33" s="174"/>
      <c r="D33" s="150"/>
      <c r="E33" s="149"/>
      <c r="F33" s="151"/>
      <c r="G33" s="152"/>
      <c r="H33" s="153"/>
      <c r="I33" s="151" t="s">
        <v>222</v>
      </c>
      <c r="J33" s="152">
        <v>34</v>
      </c>
      <c r="K33" s="152">
        <v>7</v>
      </c>
      <c r="L33" s="154"/>
      <c r="M33" s="154"/>
      <c r="N33" s="175"/>
      <c r="O33" s="424"/>
      <c r="P33" s="425"/>
      <c r="Q33" s="426"/>
      <c r="R33" s="427"/>
      <c r="S33" s="428"/>
      <c r="T33" s="429"/>
      <c r="U33" s="430"/>
    </row>
    <row r="34" spans="1:21" s="143" customFormat="1" ht="22.5" customHeight="1">
      <c r="A34" s="337">
        <v>9</v>
      </c>
      <c r="B34" s="340" t="s">
        <v>144</v>
      </c>
      <c r="C34" s="170" t="s">
        <v>187</v>
      </c>
      <c r="D34" s="142">
        <v>24</v>
      </c>
      <c r="E34" s="142">
        <v>17</v>
      </c>
      <c r="F34" s="141" t="s">
        <v>213</v>
      </c>
      <c r="G34" s="142">
        <v>11</v>
      </c>
      <c r="H34" s="142">
        <v>30</v>
      </c>
      <c r="I34" s="141" t="s">
        <v>214</v>
      </c>
      <c r="J34" s="142">
        <v>48</v>
      </c>
      <c r="K34" s="142">
        <v>0</v>
      </c>
      <c r="L34" s="141" t="s">
        <v>133</v>
      </c>
      <c r="M34" s="142">
        <v>14</v>
      </c>
      <c r="N34" s="171">
        <v>27</v>
      </c>
      <c r="O34" s="410">
        <f>SUM(E34:E36)+SUM(H34:H36)+SUM(K34:K36)+SUM(N34:N36)</f>
        <v>159</v>
      </c>
      <c r="P34" s="411">
        <v>9</v>
      </c>
      <c r="Q34" s="412">
        <v>160</v>
      </c>
      <c r="R34" s="413">
        <v>9</v>
      </c>
      <c r="S34" s="414">
        <v>96</v>
      </c>
      <c r="T34" s="415">
        <f>SUM(O34+Q34+S34)</f>
        <v>415</v>
      </c>
      <c r="U34" s="416">
        <v>9</v>
      </c>
    </row>
    <row r="35" spans="1:21" s="143" customFormat="1" ht="22.5" customHeight="1">
      <c r="A35" s="338"/>
      <c r="B35" s="341"/>
      <c r="C35" s="172" t="s">
        <v>95</v>
      </c>
      <c r="D35" s="144">
        <v>3</v>
      </c>
      <c r="E35" s="145">
        <v>48</v>
      </c>
      <c r="F35" s="146"/>
      <c r="G35" s="147"/>
      <c r="H35" s="148"/>
      <c r="I35" s="146" t="s">
        <v>113</v>
      </c>
      <c r="J35" s="147">
        <v>20</v>
      </c>
      <c r="K35" s="147">
        <v>21</v>
      </c>
      <c r="L35" s="146" t="s">
        <v>135</v>
      </c>
      <c r="M35" s="147">
        <v>25</v>
      </c>
      <c r="N35" s="173">
        <v>16</v>
      </c>
      <c r="O35" s="417"/>
      <c r="P35" s="418"/>
      <c r="Q35" s="419"/>
      <c r="R35" s="420"/>
      <c r="S35" s="421"/>
      <c r="T35" s="422"/>
      <c r="U35" s="423"/>
    </row>
    <row r="36" spans="1:21" s="143" customFormat="1" ht="22.5" customHeight="1" thickBot="1">
      <c r="A36" s="339"/>
      <c r="B36" s="342"/>
      <c r="C36" s="174"/>
      <c r="D36" s="150"/>
      <c r="E36" s="149"/>
      <c r="F36" s="151"/>
      <c r="G36" s="152"/>
      <c r="H36" s="153"/>
      <c r="I36" s="151" t="s">
        <v>215</v>
      </c>
      <c r="J36" s="152">
        <v>45</v>
      </c>
      <c r="K36" s="152">
        <v>0</v>
      </c>
      <c r="L36" s="154"/>
      <c r="M36" s="154"/>
      <c r="N36" s="175"/>
      <c r="O36" s="424"/>
      <c r="P36" s="425"/>
      <c r="Q36" s="426"/>
      <c r="R36" s="427"/>
      <c r="S36" s="428"/>
      <c r="T36" s="429"/>
      <c r="U36" s="430"/>
    </row>
    <row r="37" spans="1:21" s="143" customFormat="1" ht="22.5" customHeight="1">
      <c r="A37" s="337">
        <v>10</v>
      </c>
      <c r="B37" s="343" t="s">
        <v>231</v>
      </c>
      <c r="C37" s="226" t="s">
        <v>232</v>
      </c>
      <c r="D37" s="68">
        <v>28</v>
      </c>
      <c r="E37" s="68">
        <v>13</v>
      </c>
      <c r="F37" s="141" t="s">
        <v>194</v>
      </c>
      <c r="G37" s="142">
        <v>13</v>
      </c>
      <c r="H37" s="142">
        <v>28</v>
      </c>
      <c r="I37" s="141" t="s">
        <v>111</v>
      </c>
      <c r="J37" s="142">
        <v>25</v>
      </c>
      <c r="K37" s="142">
        <v>16</v>
      </c>
      <c r="L37" s="141" t="s">
        <v>203</v>
      </c>
      <c r="M37" s="142">
        <v>22</v>
      </c>
      <c r="N37" s="171">
        <v>19</v>
      </c>
      <c r="O37" s="410">
        <f>SUM(E37:E39)+SUM(H37:H39)+SUM(K37:K39)+SUM(N37:N39)</f>
        <v>156</v>
      </c>
      <c r="P37" s="411">
        <v>10</v>
      </c>
      <c r="Q37" s="412">
        <v>155</v>
      </c>
      <c r="R37" s="413">
        <v>13</v>
      </c>
      <c r="S37" s="414">
        <v>84</v>
      </c>
      <c r="T37" s="415">
        <f>SUM(O37+Q37+S37)</f>
        <v>395</v>
      </c>
      <c r="U37" s="416">
        <v>10</v>
      </c>
    </row>
    <row r="38" spans="1:21" s="143" customFormat="1" ht="22.5" customHeight="1">
      <c r="A38" s="338"/>
      <c r="B38" s="344"/>
      <c r="C38" s="226" t="s">
        <v>182</v>
      </c>
      <c r="D38" s="68">
        <v>19</v>
      </c>
      <c r="E38" s="68">
        <v>22</v>
      </c>
      <c r="F38" s="146"/>
      <c r="G38" s="147"/>
      <c r="H38" s="148"/>
      <c r="I38" s="146" t="s">
        <v>233</v>
      </c>
      <c r="J38" s="147">
        <v>10</v>
      </c>
      <c r="K38" s="147">
        <v>31</v>
      </c>
      <c r="L38" s="146" t="s">
        <v>207</v>
      </c>
      <c r="M38" s="147">
        <v>32</v>
      </c>
      <c r="N38" s="173">
        <v>9</v>
      </c>
      <c r="O38" s="417"/>
      <c r="P38" s="418"/>
      <c r="Q38" s="419"/>
      <c r="R38" s="420"/>
      <c r="S38" s="421"/>
      <c r="T38" s="422"/>
      <c r="U38" s="423"/>
    </row>
    <row r="39" spans="1:21" s="143" customFormat="1" ht="22.5" customHeight="1" thickBot="1">
      <c r="A39" s="339"/>
      <c r="B39" s="345"/>
      <c r="C39" s="212"/>
      <c r="D39" s="150"/>
      <c r="E39" s="149"/>
      <c r="F39" s="151"/>
      <c r="G39" s="152"/>
      <c r="H39" s="153"/>
      <c r="I39" s="151" t="s">
        <v>234</v>
      </c>
      <c r="J39" s="152">
        <v>23</v>
      </c>
      <c r="K39" s="152">
        <v>18</v>
      </c>
      <c r="L39" s="154"/>
      <c r="M39" s="154"/>
      <c r="N39" s="175"/>
      <c r="O39" s="424"/>
      <c r="P39" s="425"/>
      <c r="Q39" s="426"/>
      <c r="R39" s="427"/>
      <c r="S39" s="428"/>
      <c r="T39" s="429"/>
      <c r="U39" s="430"/>
    </row>
    <row r="40" spans="1:21" s="143" customFormat="1" ht="22.5" customHeight="1">
      <c r="A40" s="337">
        <v>11</v>
      </c>
      <c r="B40" s="340" t="s">
        <v>277</v>
      </c>
      <c r="C40" s="170" t="s">
        <v>184</v>
      </c>
      <c r="D40" s="142">
        <v>13</v>
      </c>
      <c r="E40" s="142">
        <v>28</v>
      </c>
      <c r="F40" s="141" t="s">
        <v>191</v>
      </c>
      <c r="G40" s="142">
        <v>7</v>
      </c>
      <c r="H40" s="142">
        <v>36</v>
      </c>
      <c r="I40" s="141" t="s">
        <v>198</v>
      </c>
      <c r="J40" s="142">
        <v>28</v>
      </c>
      <c r="K40" s="142">
        <v>13</v>
      </c>
      <c r="L40" s="141" t="s">
        <v>229</v>
      </c>
      <c r="M40" s="142">
        <v>27</v>
      </c>
      <c r="N40" s="171">
        <v>14</v>
      </c>
      <c r="O40" s="410">
        <f>SUM(E40:E42)+SUM(H40:H42)+SUM(K40:K42)+SUM(N40:N42)</f>
        <v>138</v>
      </c>
      <c r="P40" s="411">
        <v>8</v>
      </c>
      <c r="Q40" s="412">
        <v>170</v>
      </c>
      <c r="R40" s="413">
        <v>12</v>
      </c>
      <c r="S40" s="414">
        <v>87</v>
      </c>
      <c r="T40" s="415">
        <f>SUM(O40+Q40+S40)</f>
        <v>395</v>
      </c>
      <c r="U40" s="416">
        <v>10</v>
      </c>
    </row>
    <row r="41" spans="1:21" s="143" customFormat="1" ht="22.5" customHeight="1">
      <c r="A41" s="338"/>
      <c r="B41" s="341"/>
      <c r="C41" s="172" t="s">
        <v>186</v>
      </c>
      <c r="D41" s="144">
        <v>16</v>
      </c>
      <c r="E41" s="145">
        <v>25</v>
      </c>
      <c r="F41" s="146"/>
      <c r="G41" s="147"/>
      <c r="H41" s="148"/>
      <c r="I41" s="146" t="s">
        <v>118</v>
      </c>
      <c r="J41" s="147">
        <v>33</v>
      </c>
      <c r="K41" s="147">
        <v>8</v>
      </c>
      <c r="L41" s="146" t="s">
        <v>230</v>
      </c>
      <c r="M41" s="147">
        <v>31</v>
      </c>
      <c r="N41" s="173">
        <v>10</v>
      </c>
      <c r="O41" s="417"/>
      <c r="P41" s="418"/>
      <c r="Q41" s="419"/>
      <c r="R41" s="420"/>
      <c r="S41" s="421"/>
      <c r="T41" s="422"/>
      <c r="U41" s="423"/>
    </row>
    <row r="42" spans="1:21" s="143" customFormat="1" ht="22.5" customHeight="1" thickBot="1">
      <c r="A42" s="339"/>
      <c r="B42" s="342"/>
      <c r="C42" s="174"/>
      <c r="D42" s="150"/>
      <c r="E42" s="149"/>
      <c r="F42" s="151"/>
      <c r="G42" s="152"/>
      <c r="H42" s="153"/>
      <c r="I42" s="151" t="s">
        <v>228</v>
      </c>
      <c r="J42" s="152">
        <v>37</v>
      </c>
      <c r="K42" s="152">
        <v>4</v>
      </c>
      <c r="L42" s="154"/>
      <c r="M42" s="154"/>
      <c r="N42" s="175"/>
      <c r="O42" s="424"/>
      <c r="P42" s="425"/>
      <c r="Q42" s="426"/>
      <c r="R42" s="427"/>
      <c r="S42" s="428"/>
      <c r="T42" s="429"/>
      <c r="U42" s="430"/>
    </row>
    <row r="43" spans="1:21" s="143" customFormat="1" ht="22.5" customHeight="1">
      <c r="A43" s="337">
        <v>12</v>
      </c>
      <c r="B43" s="340" t="s">
        <v>146</v>
      </c>
      <c r="C43" s="170" t="s">
        <v>216</v>
      </c>
      <c r="D43" s="142">
        <v>30</v>
      </c>
      <c r="E43" s="142">
        <v>11</v>
      </c>
      <c r="F43" s="141" t="s">
        <v>217</v>
      </c>
      <c r="G43" s="142" t="s">
        <v>339</v>
      </c>
      <c r="H43" s="142">
        <v>0</v>
      </c>
      <c r="I43" s="141" t="s">
        <v>218</v>
      </c>
      <c r="J43" s="142">
        <v>22</v>
      </c>
      <c r="K43" s="142">
        <v>19</v>
      </c>
      <c r="L43" s="141" t="s">
        <v>136</v>
      </c>
      <c r="M43" s="142">
        <v>17</v>
      </c>
      <c r="N43" s="171">
        <v>24</v>
      </c>
      <c r="O43" s="410">
        <f>SUM(E43:E45)+SUM(H43:H45)+SUM(K43:K45)+SUM(N43:N45)</f>
        <v>112</v>
      </c>
      <c r="P43" s="411">
        <v>13</v>
      </c>
      <c r="Q43" s="412">
        <v>140</v>
      </c>
      <c r="R43" s="413">
        <v>10</v>
      </c>
      <c r="S43" s="414">
        <v>93</v>
      </c>
      <c r="T43" s="415">
        <f>SUM(O43+Q43+S43)</f>
        <v>345</v>
      </c>
      <c r="U43" s="416">
        <v>12</v>
      </c>
    </row>
    <row r="44" spans="1:21" s="143" customFormat="1" ht="22.5" customHeight="1">
      <c r="A44" s="338"/>
      <c r="B44" s="341"/>
      <c r="C44" s="172" t="s">
        <v>183</v>
      </c>
      <c r="D44" s="144">
        <v>23</v>
      </c>
      <c r="E44" s="145">
        <v>18</v>
      </c>
      <c r="F44" s="146"/>
      <c r="G44" s="147"/>
      <c r="H44" s="148"/>
      <c r="I44" s="146" t="s">
        <v>454</v>
      </c>
      <c r="J44" s="147">
        <v>49</v>
      </c>
      <c r="K44" s="147">
        <v>0</v>
      </c>
      <c r="L44" s="146" t="s">
        <v>206</v>
      </c>
      <c r="M44" s="147">
        <v>23</v>
      </c>
      <c r="N44" s="173">
        <v>18</v>
      </c>
      <c r="O44" s="417"/>
      <c r="P44" s="418"/>
      <c r="Q44" s="419"/>
      <c r="R44" s="420"/>
      <c r="S44" s="421"/>
      <c r="T44" s="422"/>
      <c r="U44" s="423"/>
    </row>
    <row r="45" spans="1:21" s="143" customFormat="1" ht="22.5" customHeight="1" thickBot="1">
      <c r="A45" s="339"/>
      <c r="B45" s="342"/>
      <c r="C45" s="174"/>
      <c r="D45" s="150"/>
      <c r="E45" s="149"/>
      <c r="F45" s="151"/>
      <c r="G45" s="152"/>
      <c r="H45" s="153"/>
      <c r="I45" s="151" t="s">
        <v>123</v>
      </c>
      <c r="J45" s="152">
        <v>19</v>
      </c>
      <c r="K45" s="152">
        <v>22</v>
      </c>
      <c r="L45" s="154"/>
      <c r="M45" s="154"/>
      <c r="N45" s="175"/>
      <c r="O45" s="424"/>
      <c r="P45" s="425"/>
      <c r="Q45" s="426"/>
      <c r="R45" s="427"/>
      <c r="S45" s="428"/>
      <c r="T45" s="429"/>
      <c r="U45" s="430"/>
    </row>
    <row r="46" spans="1:21" s="143" customFormat="1" ht="22.5" customHeight="1">
      <c r="A46" s="337">
        <v>13</v>
      </c>
      <c r="B46" s="340" t="s">
        <v>148</v>
      </c>
      <c r="C46" s="170" t="s">
        <v>72</v>
      </c>
      <c r="D46" s="142">
        <v>15</v>
      </c>
      <c r="E46" s="142">
        <v>26</v>
      </c>
      <c r="F46" s="141" t="s">
        <v>104</v>
      </c>
      <c r="G46" s="142">
        <v>9</v>
      </c>
      <c r="H46" s="142">
        <v>32</v>
      </c>
      <c r="I46" s="233" t="s">
        <v>383</v>
      </c>
      <c r="J46" s="142">
        <v>38</v>
      </c>
      <c r="K46" s="142">
        <v>3</v>
      </c>
      <c r="L46" s="141" t="s">
        <v>122</v>
      </c>
      <c r="M46" s="142">
        <v>29</v>
      </c>
      <c r="N46" s="171">
        <v>12</v>
      </c>
      <c r="O46" s="410">
        <f>SUM(E46:E48)+SUM(H46:H48)+SUM(K46:K48)+SUM(N46:N48)</f>
        <v>108</v>
      </c>
      <c r="P46" s="411">
        <v>14</v>
      </c>
      <c r="Q46" s="412">
        <v>135</v>
      </c>
      <c r="R46" s="413">
        <v>11</v>
      </c>
      <c r="S46" s="414">
        <v>90</v>
      </c>
      <c r="T46" s="415">
        <f>SUM(O46+Q46+S46)</f>
        <v>333</v>
      </c>
      <c r="U46" s="416">
        <v>13</v>
      </c>
    </row>
    <row r="47" spans="1:21" s="143" customFormat="1" ht="22.5" customHeight="1">
      <c r="A47" s="338"/>
      <c r="B47" s="341"/>
      <c r="C47" s="172" t="s">
        <v>310</v>
      </c>
      <c r="D47" s="144">
        <v>32</v>
      </c>
      <c r="E47" s="145">
        <v>9</v>
      </c>
      <c r="F47" s="146"/>
      <c r="G47" s="147"/>
      <c r="H47" s="148"/>
      <c r="I47" s="234" t="s">
        <v>386</v>
      </c>
      <c r="J47" s="147">
        <v>40</v>
      </c>
      <c r="K47" s="147">
        <v>1</v>
      </c>
      <c r="L47" s="146" t="s">
        <v>134</v>
      </c>
      <c r="M47" s="147">
        <v>16</v>
      </c>
      <c r="N47" s="173">
        <v>25</v>
      </c>
      <c r="O47" s="417"/>
      <c r="P47" s="418"/>
      <c r="Q47" s="419"/>
      <c r="R47" s="420"/>
      <c r="S47" s="421"/>
      <c r="T47" s="422"/>
      <c r="U47" s="423"/>
    </row>
    <row r="48" spans="1:21" s="143" customFormat="1" ht="22.5" customHeight="1" thickBot="1">
      <c r="A48" s="339"/>
      <c r="B48" s="342"/>
      <c r="C48" s="174"/>
      <c r="D48" s="150"/>
      <c r="E48" s="149"/>
      <c r="F48" s="151"/>
      <c r="G48" s="152"/>
      <c r="H48" s="153"/>
      <c r="I48" s="235" t="s">
        <v>390</v>
      </c>
      <c r="J48" s="152">
        <v>43</v>
      </c>
      <c r="K48" s="152">
        <v>0</v>
      </c>
      <c r="L48" s="154"/>
      <c r="M48" s="154"/>
      <c r="N48" s="175"/>
      <c r="O48" s="424"/>
      <c r="P48" s="425"/>
      <c r="Q48" s="426"/>
      <c r="R48" s="427"/>
      <c r="S48" s="428"/>
      <c r="T48" s="429"/>
      <c r="U48" s="430"/>
    </row>
    <row r="49" spans="1:21" s="143" customFormat="1" ht="22.5" customHeight="1">
      <c r="A49" s="337">
        <v>14</v>
      </c>
      <c r="B49" s="340" t="s">
        <v>145</v>
      </c>
      <c r="C49" s="170" t="s">
        <v>188</v>
      </c>
      <c r="D49" s="142">
        <v>25</v>
      </c>
      <c r="E49" s="142">
        <v>16</v>
      </c>
      <c r="F49" s="141" t="s">
        <v>237</v>
      </c>
      <c r="G49" s="142">
        <v>15</v>
      </c>
      <c r="H49" s="142">
        <v>26</v>
      </c>
      <c r="I49" s="141" t="s">
        <v>238</v>
      </c>
      <c r="J49" s="142">
        <v>31</v>
      </c>
      <c r="K49" s="142">
        <v>10</v>
      </c>
      <c r="L49" s="141" t="s">
        <v>114</v>
      </c>
      <c r="M49" s="142">
        <v>10</v>
      </c>
      <c r="N49" s="171">
        <v>31</v>
      </c>
      <c r="O49" s="410">
        <f>SUM(E49:E51)+SUM(H49:H51)+SUM(K49:K51)+SUM(N49:N51)</f>
        <v>117</v>
      </c>
      <c r="P49" s="411">
        <v>16</v>
      </c>
      <c r="Q49" s="412">
        <v>125</v>
      </c>
      <c r="R49" s="413">
        <v>14</v>
      </c>
      <c r="S49" s="414">
        <v>81</v>
      </c>
      <c r="T49" s="415">
        <f>SUM(O49+Q49+S49)</f>
        <v>323</v>
      </c>
      <c r="U49" s="416">
        <v>14</v>
      </c>
    </row>
    <row r="50" spans="1:21" s="143" customFormat="1" ht="22.5" customHeight="1">
      <c r="A50" s="338"/>
      <c r="B50" s="341"/>
      <c r="C50" s="172" t="s">
        <v>190</v>
      </c>
      <c r="D50" s="144">
        <v>34</v>
      </c>
      <c r="E50" s="145">
        <v>7</v>
      </c>
      <c r="F50" s="146"/>
      <c r="G50" s="147"/>
      <c r="H50" s="148"/>
      <c r="I50" s="146" t="s">
        <v>121</v>
      </c>
      <c r="J50" s="147">
        <v>29</v>
      </c>
      <c r="K50" s="147">
        <v>12</v>
      </c>
      <c r="L50" s="146" t="s">
        <v>137</v>
      </c>
      <c r="M50" s="147">
        <v>26</v>
      </c>
      <c r="N50" s="173">
        <v>15</v>
      </c>
      <c r="O50" s="417"/>
      <c r="P50" s="418"/>
      <c r="Q50" s="419"/>
      <c r="R50" s="420"/>
      <c r="S50" s="421"/>
      <c r="T50" s="422"/>
      <c r="U50" s="423"/>
    </row>
    <row r="51" spans="1:21" s="143" customFormat="1" ht="22.5" customHeight="1" thickBot="1">
      <c r="A51" s="339"/>
      <c r="B51" s="342"/>
      <c r="C51" s="174"/>
      <c r="D51" s="150"/>
      <c r="E51" s="149"/>
      <c r="F51" s="151"/>
      <c r="G51" s="152"/>
      <c r="H51" s="153"/>
      <c r="I51" s="151" t="s">
        <v>239</v>
      </c>
      <c r="J51" s="152">
        <v>41</v>
      </c>
      <c r="K51" s="152">
        <v>0</v>
      </c>
      <c r="L51" s="154"/>
      <c r="M51" s="154"/>
      <c r="N51" s="175"/>
      <c r="O51" s="424"/>
      <c r="P51" s="425"/>
      <c r="Q51" s="426"/>
      <c r="R51" s="427"/>
      <c r="S51" s="428"/>
      <c r="T51" s="429"/>
      <c r="U51" s="430"/>
    </row>
    <row r="52" spans="1:21" s="143" customFormat="1" ht="22.5" customHeight="1">
      <c r="A52" s="337">
        <v>15</v>
      </c>
      <c r="B52" s="340" t="s">
        <v>243</v>
      </c>
      <c r="C52" s="170" t="s">
        <v>244</v>
      </c>
      <c r="D52" s="142">
        <v>26</v>
      </c>
      <c r="E52" s="142">
        <v>15</v>
      </c>
      <c r="F52" s="141" t="s">
        <v>193</v>
      </c>
      <c r="G52" s="142">
        <v>14</v>
      </c>
      <c r="H52" s="142">
        <v>27</v>
      </c>
      <c r="I52" s="141" t="s">
        <v>452</v>
      </c>
      <c r="J52" s="142">
        <v>44</v>
      </c>
      <c r="K52" s="142">
        <v>0</v>
      </c>
      <c r="L52" s="141" t="s">
        <v>201</v>
      </c>
      <c r="M52" s="142">
        <v>33</v>
      </c>
      <c r="N52" s="171">
        <v>8</v>
      </c>
      <c r="O52" s="410">
        <f>SUM(E52:E54)+SUM(H52:H54)+SUM(K52:K54)+SUM(N52:N54)</f>
        <v>69</v>
      </c>
      <c r="P52" s="411">
        <v>17</v>
      </c>
      <c r="Q52" s="412">
        <v>120</v>
      </c>
      <c r="R52" s="413">
        <v>15</v>
      </c>
      <c r="S52" s="414">
        <v>78</v>
      </c>
      <c r="T52" s="415">
        <f>SUM(O52+Q52+S52)</f>
        <v>267</v>
      </c>
      <c r="U52" s="416">
        <v>15</v>
      </c>
    </row>
    <row r="53" spans="1:21" s="143" customFormat="1" ht="22.5" customHeight="1">
      <c r="A53" s="338"/>
      <c r="B53" s="341"/>
      <c r="C53" s="172" t="s">
        <v>245</v>
      </c>
      <c r="D53" s="144">
        <v>33</v>
      </c>
      <c r="E53" s="145">
        <v>8</v>
      </c>
      <c r="F53" s="146"/>
      <c r="G53" s="147"/>
      <c r="H53" s="148"/>
      <c r="I53" s="146" t="s">
        <v>248</v>
      </c>
      <c r="J53" s="147">
        <v>51</v>
      </c>
      <c r="K53" s="147">
        <v>0</v>
      </c>
      <c r="L53" s="146" t="s">
        <v>249</v>
      </c>
      <c r="M53" s="147">
        <v>30</v>
      </c>
      <c r="N53" s="173">
        <v>11</v>
      </c>
      <c r="O53" s="417"/>
      <c r="P53" s="418"/>
      <c r="Q53" s="419"/>
      <c r="R53" s="420"/>
      <c r="S53" s="421"/>
      <c r="T53" s="422"/>
      <c r="U53" s="423"/>
    </row>
    <row r="54" spans="1:21" s="143" customFormat="1" ht="22.5" customHeight="1" thickBot="1">
      <c r="A54" s="339"/>
      <c r="B54" s="342"/>
      <c r="C54" s="174"/>
      <c r="D54" s="150"/>
      <c r="E54" s="149"/>
      <c r="F54" s="151"/>
      <c r="G54" s="152"/>
      <c r="H54" s="153"/>
      <c r="I54" s="151" t="s">
        <v>246</v>
      </c>
      <c r="J54" s="152">
        <v>54</v>
      </c>
      <c r="K54" s="152">
        <v>0</v>
      </c>
      <c r="L54" s="154"/>
      <c r="M54" s="154"/>
      <c r="N54" s="175"/>
      <c r="O54" s="424"/>
      <c r="P54" s="425"/>
      <c r="Q54" s="426"/>
      <c r="R54" s="427"/>
      <c r="S54" s="428"/>
      <c r="T54" s="429"/>
      <c r="U54" s="430"/>
    </row>
    <row r="55" spans="1:21" s="143" customFormat="1" ht="22.5" customHeight="1">
      <c r="A55" s="337">
        <v>16</v>
      </c>
      <c r="B55" s="334" t="s">
        <v>251</v>
      </c>
      <c r="C55" s="170" t="s">
        <v>252</v>
      </c>
      <c r="D55" s="142">
        <v>18</v>
      </c>
      <c r="E55" s="142">
        <v>23</v>
      </c>
      <c r="F55" s="141" t="s">
        <v>253</v>
      </c>
      <c r="G55" s="142">
        <v>10</v>
      </c>
      <c r="H55" s="142">
        <v>31</v>
      </c>
      <c r="I55" s="141" t="s">
        <v>254</v>
      </c>
      <c r="J55" s="142">
        <v>35</v>
      </c>
      <c r="K55" s="142">
        <v>6</v>
      </c>
      <c r="L55" s="141" t="s">
        <v>257</v>
      </c>
      <c r="M55" s="142">
        <v>28</v>
      </c>
      <c r="N55" s="171">
        <v>13</v>
      </c>
      <c r="O55" s="410">
        <f>SUM(E55:E57)+SUM(H55:H57)+SUM(K55:K57)+SUM(N55:N57)</f>
        <v>73</v>
      </c>
      <c r="P55" s="431">
        <v>12</v>
      </c>
      <c r="Q55" s="432">
        <v>145</v>
      </c>
      <c r="R55" s="433" t="s">
        <v>316</v>
      </c>
      <c r="S55" s="434">
        <v>0</v>
      </c>
      <c r="T55" s="435">
        <f>SUM(O55+Q55+S55)</f>
        <v>218</v>
      </c>
      <c r="U55" s="416">
        <v>16</v>
      </c>
    </row>
    <row r="56" spans="1:21" s="143" customFormat="1" ht="22.5" customHeight="1">
      <c r="A56" s="338"/>
      <c r="B56" s="335"/>
      <c r="C56" s="172"/>
      <c r="D56" s="144"/>
      <c r="E56" s="145"/>
      <c r="F56" s="146"/>
      <c r="G56" s="147"/>
      <c r="H56" s="148"/>
      <c r="I56" s="146" t="s">
        <v>255</v>
      </c>
      <c r="J56" s="147">
        <v>50</v>
      </c>
      <c r="K56" s="147">
        <v>0</v>
      </c>
      <c r="L56" s="146"/>
      <c r="M56" s="147"/>
      <c r="N56" s="173"/>
      <c r="O56" s="417"/>
      <c r="P56" s="436"/>
      <c r="Q56" s="437"/>
      <c r="R56" s="438"/>
      <c r="S56" s="439"/>
      <c r="T56" s="440"/>
      <c r="U56" s="423"/>
    </row>
    <row r="57" spans="1:21" s="143" customFormat="1" ht="22.5" customHeight="1" thickBot="1">
      <c r="A57" s="339"/>
      <c r="B57" s="336"/>
      <c r="C57" s="219"/>
      <c r="D57" s="150"/>
      <c r="E57" s="149"/>
      <c r="F57" s="151"/>
      <c r="G57" s="152"/>
      <c r="H57" s="153"/>
      <c r="I57" s="151" t="s">
        <v>256</v>
      </c>
      <c r="J57" s="152">
        <v>47</v>
      </c>
      <c r="K57" s="152">
        <v>0</v>
      </c>
      <c r="L57" s="154"/>
      <c r="M57" s="154"/>
      <c r="N57" s="175"/>
      <c r="O57" s="424"/>
      <c r="P57" s="441"/>
      <c r="Q57" s="442"/>
      <c r="R57" s="443"/>
      <c r="S57" s="444"/>
      <c r="T57" s="445"/>
      <c r="U57" s="430"/>
    </row>
    <row r="58" spans="1:21" s="143" customFormat="1" ht="22.5" customHeight="1">
      <c r="A58" s="337">
        <v>17</v>
      </c>
      <c r="B58" s="340" t="s">
        <v>149</v>
      </c>
      <c r="C58" s="236" t="s">
        <v>293</v>
      </c>
      <c r="D58" s="142">
        <v>22</v>
      </c>
      <c r="E58" s="142">
        <v>19</v>
      </c>
      <c r="F58" s="141"/>
      <c r="G58" s="142"/>
      <c r="H58" s="142"/>
      <c r="I58" s="141" t="s">
        <v>200</v>
      </c>
      <c r="J58" s="142">
        <v>42</v>
      </c>
      <c r="K58" s="142">
        <v>0</v>
      </c>
      <c r="L58" s="233" t="s">
        <v>432</v>
      </c>
      <c r="M58" s="142">
        <v>21</v>
      </c>
      <c r="N58" s="171">
        <v>20</v>
      </c>
      <c r="O58" s="410">
        <f>SUM(E58:E60)+SUM(H58:H60)+SUM(K58:K60)+SUM(N58:N60)</f>
        <v>77</v>
      </c>
      <c r="P58" s="411">
        <v>15</v>
      </c>
      <c r="Q58" s="412">
        <v>130</v>
      </c>
      <c r="R58" s="413" t="s">
        <v>316</v>
      </c>
      <c r="S58" s="414">
        <v>0</v>
      </c>
      <c r="T58" s="415">
        <f>SUM(O58+Q58+S58)</f>
        <v>207</v>
      </c>
      <c r="U58" s="416">
        <v>17</v>
      </c>
    </row>
    <row r="59" spans="1:21" s="143" customFormat="1" ht="22.5" customHeight="1">
      <c r="A59" s="338"/>
      <c r="B59" s="341"/>
      <c r="C59" s="237" t="s">
        <v>308</v>
      </c>
      <c r="D59" s="144">
        <v>31</v>
      </c>
      <c r="E59" s="145">
        <v>10</v>
      </c>
      <c r="F59" s="146"/>
      <c r="G59" s="147"/>
      <c r="H59" s="148"/>
      <c r="I59" s="146" t="s">
        <v>227</v>
      </c>
      <c r="J59" s="147">
        <v>46</v>
      </c>
      <c r="K59" s="147">
        <v>0</v>
      </c>
      <c r="L59" s="234" t="s">
        <v>436</v>
      </c>
      <c r="M59" s="147">
        <v>24</v>
      </c>
      <c r="N59" s="173">
        <v>17</v>
      </c>
      <c r="O59" s="417"/>
      <c r="P59" s="418"/>
      <c r="Q59" s="419"/>
      <c r="R59" s="420"/>
      <c r="S59" s="421"/>
      <c r="T59" s="422"/>
      <c r="U59" s="423"/>
    </row>
    <row r="60" spans="1:21" s="143" customFormat="1" ht="21.75" customHeight="1" thickBot="1">
      <c r="A60" s="339"/>
      <c r="B60" s="342"/>
      <c r="C60" s="238"/>
      <c r="D60" s="150"/>
      <c r="E60" s="149"/>
      <c r="F60" s="151"/>
      <c r="G60" s="152"/>
      <c r="H60" s="153"/>
      <c r="I60" s="151" t="s">
        <v>373</v>
      </c>
      <c r="J60" s="152">
        <v>30</v>
      </c>
      <c r="K60" s="152">
        <v>11</v>
      </c>
      <c r="L60" s="239"/>
      <c r="M60" s="154"/>
      <c r="N60" s="175"/>
      <c r="O60" s="424"/>
      <c r="P60" s="425"/>
      <c r="Q60" s="426"/>
      <c r="R60" s="427"/>
      <c r="S60" s="428"/>
      <c r="T60" s="429"/>
      <c r="U60" s="430"/>
    </row>
    <row r="61" spans="1:21" s="143" customFormat="1" ht="21.75" customHeight="1">
      <c r="A61" s="331">
        <v>18</v>
      </c>
      <c r="B61" s="340" t="s">
        <v>150</v>
      </c>
      <c r="C61" s="170" t="s">
        <v>240</v>
      </c>
      <c r="D61" s="142">
        <v>29</v>
      </c>
      <c r="E61" s="142">
        <v>12</v>
      </c>
      <c r="F61" s="141"/>
      <c r="G61" s="142"/>
      <c r="H61" s="142"/>
      <c r="I61" s="141" t="s">
        <v>241</v>
      </c>
      <c r="J61" s="142">
        <v>53</v>
      </c>
      <c r="K61" s="142">
        <v>0</v>
      </c>
      <c r="L61" s="141"/>
      <c r="M61" s="142"/>
      <c r="N61" s="171"/>
      <c r="O61" s="410">
        <f>SUM(E61:E63)+SUM(H61:H63)+SUM(K61:K63)+SUM(N61:N63)</f>
        <v>14</v>
      </c>
      <c r="P61" s="411" t="s">
        <v>316</v>
      </c>
      <c r="Q61" s="412">
        <v>0</v>
      </c>
      <c r="R61" s="413" t="s">
        <v>316</v>
      </c>
      <c r="S61" s="414">
        <v>0</v>
      </c>
      <c r="T61" s="415">
        <f>SUM(O61+Q61+S61)</f>
        <v>14</v>
      </c>
      <c r="U61" s="416">
        <v>18</v>
      </c>
    </row>
    <row r="62" spans="1:21" s="143" customFormat="1" ht="21.75" customHeight="1">
      <c r="A62" s="332"/>
      <c r="B62" s="341"/>
      <c r="C62" s="172"/>
      <c r="D62" s="144"/>
      <c r="E62" s="145"/>
      <c r="F62" s="146"/>
      <c r="G62" s="147"/>
      <c r="H62" s="148"/>
      <c r="I62" s="146" t="s">
        <v>199</v>
      </c>
      <c r="J62" s="147">
        <v>39</v>
      </c>
      <c r="K62" s="147">
        <v>2</v>
      </c>
      <c r="L62" s="146"/>
      <c r="M62" s="147"/>
      <c r="N62" s="173"/>
      <c r="O62" s="417"/>
      <c r="P62" s="418"/>
      <c r="Q62" s="419"/>
      <c r="R62" s="420"/>
      <c r="S62" s="421"/>
      <c r="T62" s="422"/>
      <c r="U62" s="423"/>
    </row>
    <row r="63" spans="1:21" s="143" customFormat="1" ht="21.75" customHeight="1" thickBot="1">
      <c r="A63" s="333"/>
      <c r="B63" s="342"/>
      <c r="C63" s="174"/>
      <c r="D63" s="150"/>
      <c r="E63" s="149"/>
      <c r="F63" s="151"/>
      <c r="G63" s="152"/>
      <c r="H63" s="153"/>
      <c r="I63" s="151" t="s">
        <v>242</v>
      </c>
      <c r="J63" s="152">
        <v>52</v>
      </c>
      <c r="K63" s="152">
        <v>0</v>
      </c>
      <c r="L63" s="154"/>
      <c r="M63" s="154"/>
      <c r="N63" s="175"/>
      <c r="O63" s="424"/>
      <c r="P63" s="425"/>
      <c r="Q63" s="426"/>
      <c r="R63" s="427"/>
      <c r="S63" s="428"/>
      <c r="T63" s="429"/>
      <c r="U63" s="430"/>
    </row>
    <row r="64" spans="1:21" ht="12.75" customHeight="1">
      <c r="A64" s="376"/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</row>
    <row r="65" spans="1:21" ht="12.75" customHeight="1">
      <c r="A65" s="376"/>
      <c r="B65" s="376"/>
      <c r="C65" s="376"/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</row>
    <row r="66" spans="1:21" ht="12.75" customHeight="1">
      <c r="A66" s="377"/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</row>
    <row r="67" spans="1:21" s="53" customFormat="1" ht="19.5" customHeight="1">
      <c r="A67" s="367" t="s">
        <v>152</v>
      </c>
      <c r="B67" s="368"/>
      <c r="C67" s="368"/>
      <c r="D67" s="368"/>
      <c r="E67" s="368"/>
      <c r="F67" s="368"/>
      <c r="G67" s="368"/>
      <c r="H67" s="368"/>
      <c r="I67" s="368"/>
      <c r="J67" s="369"/>
      <c r="K67" s="367" t="s">
        <v>45</v>
      </c>
      <c r="L67" s="368"/>
      <c r="M67" s="368"/>
      <c r="N67" s="368"/>
      <c r="O67" s="368"/>
      <c r="P67" s="368"/>
      <c r="Q67" s="368"/>
      <c r="R67" s="368"/>
      <c r="S67" s="368"/>
      <c r="T67" s="368"/>
      <c r="U67" s="368"/>
    </row>
    <row r="68" spans="1:21" s="86" customFormat="1" ht="19.5" customHeight="1">
      <c r="A68" s="243"/>
      <c r="B68" s="244"/>
      <c r="C68" s="244"/>
      <c r="D68" s="244"/>
      <c r="E68" s="244"/>
      <c r="F68" s="244"/>
      <c r="G68" s="244"/>
      <c r="H68" s="244"/>
      <c r="I68" s="244"/>
      <c r="J68" s="245"/>
      <c r="K68" s="370"/>
      <c r="L68" s="371"/>
      <c r="M68" s="371"/>
      <c r="N68" s="371"/>
      <c r="O68" s="371"/>
      <c r="P68" s="371"/>
      <c r="Q68" s="371"/>
      <c r="R68" s="371"/>
      <c r="S68" s="371"/>
      <c r="T68" s="371"/>
      <c r="U68" s="372"/>
    </row>
    <row r="69" spans="1:21" s="86" customFormat="1" ht="19.5" customHeight="1">
      <c r="A69" s="246"/>
      <c r="B69" s="247"/>
      <c r="C69" s="247"/>
      <c r="D69" s="247"/>
      <c r="E69" s="247"/>
      <c r="F69" s="247"/>
      <c r="G69" s="247"/>
      <c r="H69" s="247"/>
      <c r="I69" s="247"/>
      <c r="J69" s="248"/>
      <c r="K69" s="373"/>
      <c r="L69" s="374"/>
      <c r="M69" s="374"/>
      <c r="N69" s="374"/>
      <c r="O69" s="374"/>
      <c r="P69" s="374"/>
      <c r="Q69" s="374"/>
      <c r="R69" s="374"/>
      <c r="S69" s="374"/>
      <c r="T69" s="374"/>
      <c r="U69" s="375"/>
    </row>
    <row r="70" spans="1:21" s="53" customFormat="1" ht="19.5" customHeight="1">
      <c r="A70" s="367" t="s">
        <v>154</v>
      </c>
      <c r="B70" s="368"/>
      <c r="C70" s="368"/>
      <c r="D70" s="368"/>
      <c r="E70" s="368"/>
      <c r="F70" s="368"/>
      <c r="G70" s="368"/>
      <c r="H70" s="368"/>
      <c r="I70" s="368"/>
      <c r="J70" s="369"/>
      <c r="K70" s="367" t="s">
        <v>153</v>
      </c>
      <c r="L70" s="368"/>
      <c r="M70" s="368"/>
      <c r="N70" s="368"/>
      <c r="O70" s="368"/>
      <c r="P70" s="368"/>
      <c r="Q70" s="368"/>
      <c r="R70" s="368"/>
      <c r="S70" s="368"/>
      <c r="T70" s="368"/>
      <c r="U70" s="369"/>
    </row>
  </sheetData>
  <sheetProtection/>
  <mergeCells count="184">
    <mergeCell ref="K70:U70"/>
    <mergeCell ref="K68:U69"/>
    <mergeCell ref="A64:U66"/>
    <mergeCell ref="C1:R2"/>
    <mergeCell ref="A67:J67"/>
    <mergeCell ref="A70:J70"/>
    <mergeCell ref="A68:J69"/>
    <mergeCell ref="K67:U67"/>
    <mergeCell ref="F8:H8"/>
    <mergeCell ref="I8:K8"/>
    <mergeCell ref="L8:N8"/>
    <mergeCell ref="O8:O9"/>
    <mergeCell ref="A7:U7"/>
    <mergeCell ref="A8:A9"/>
    <mergeCell ref="B8:B9"/>
    <mergeCell ref="C8:E8"/>
    <mergeCell ref="P8:Q8"/>
    <mergeCell ref="T8:T9"/>
    <mergeCell ref="U8:U9"/>
    <mergeCell ref="A3:U3"/>
    <mergeCell ref="B10:B12"/>
    <mergeCell ref="B13:B15"/>
    <mergeCell ref="O10:O12"/>
    <mergeCell ref="R10:R12"/>
    <mergeCell ref="S10:S12"/>
    <mergeCell ref="A4:U4"/>
    <mergeCell ref="U10:U12"/>
    <mergeCell ref="U13:U15"/>
    <mergeCell ref="R8:S8"/>
    <mergeCell ref="B16:B18"/>
    <mergeCell ref="B28:B30"/>
    <mergeCell ref="B19:B21"/>
    <mergeCell ref="B52:B54"/>
    <mergeCell ref="B37:B39"/>
    <mergeCell ref="B25:B27"/>
    <mergeCell ref="B61:B63"/>
    <mergeCell ref="B40:B42"/>
    <mergeCell ref="B22:B24"/>
    <mergeCell ref="P10:P12"/>
    <mergeCell ref="Q10:Q12"/>
    <mergeCell ref="P13:P15"/>
    <mergeCell ref="Q13:Q15"/>
    <mergeCell ref="B34:B36"/>
    <mergeCell ref="B49:B51"/>
    <mergeCell ref="B43:B45"/>
    <mergeCell ref="Q28:Q30"/>
    <mergeCell ref="P19:P21"/>
    <mergeCell ref="Q19:Q21"/>
    <mergeCell ref="Q25:Q27"/>
    <mergeCell ref="P34:P36"/>
    <mergeCell ref="Q34:Q36"/>
    <mergeCell ref="Q58:Q60"/>
    <mergeCell ref="P25:P27"/>
    <mergeCell ref="Q43:Q45"/>
    <mergeCell ref="P61:P63"/>
    <mergeCell ref="Q61:Q63"/>
    <mergeCell ref="P31:P33"/>
    <mergeCell ref="Q31:Q33"/>
    <mergeCell ref="P46:P48"/>
    <mergeCell ref="Q46:Q48"/>
    <mergeCell ref="P49:P51"/>
    <mergeCell ref="R13:R15"/>
    <mergeCell ref="R16:R18"/>
    <mergeCell ref="R34:R36"/>
    <mergeCell ref="P37:P39"/>
    <mergeCell ref="Q37:Q39"/>
    <mergeCell ref="R25:R27"/>
    <mergeCell ref="P22:P24"/>
    <mergeCell ref="P16:P18"/>
    <mergeCell ref="Q16:Q18"/>
    <mergeCell ref="P28:P30"/>
    <mergeCell ref="S13:S15"/>
    <mergeCell ref="S16:S18"/>
    <mergeCell ref="P52:P54"/>
    <mergeCell ref="S37:S39"/>
    <mergeCell ref="S43:S45"/>
    <mergeCell ref="S31:S33"/>
    <mergeCell ref="R19:R21"/>
    <mergeCell ref="S19:S21"/>
    <mergeCell ref="R28:R30"/>
    <mergeCell ref="S28:S30"/>
    <mergeCell ref="O16:O18"/>
    <mergeCell ref="O28:O30"/>
    <mergeCell ref="O19:O21"/>
    <mergeCell ref="O52:O54"/>
    <mergeCell ref="S25:S27"/>
    <mergeCell ref="Q52:Q54"/>
    <mergeCell ref="R52:R54"/>
    <mergeCell ref="S52:S54"/>
    <mergeCell ref="S34:S36"/>
    <mergeCell ref="P58:P60"/>
    <mergeCell ref="R43:R45"/>
    <mergeCell ref="O34:O36"/>
    <mergeCell ref="O49:O51"/>
    <mergeCell ref="O43:O45"/>
    <mergeCell ref="O31:O33"/>
    <mergeCell ref="R22:R24"/>
    <mergeCell ref="P43:P45"/>
    <mergeCell ref="Q22:Q24"/>
    <mergeCell ref="P40:P42"/>
    <mergeCell ref="Q40:Q42"/>
    <mergeCell ref="O61:O63"/>
    <mergeCell ref="O40:O42"/>
    <mergeCell ref="O22:O24"/>
    <mergeCell ref="R46:R48"/>
    <mergeCell ref="R58:R60"/>
    <mergeCell ref="R31:R33"/>
    <mergeCell ref="R61:R63"/>
    <mergeCell ref="R40:R42"/>
    <mergeCell ref="R37:R39"/>
    <mergeCell ref="R49:R51"/>
    <mergeCell ref="T10:T12"/>
    <mergeCell ref="T13:T15"/>
    <mergeCell ref="T16:T18"/>
    <mergeCell ref="T28:T30"/>
    <mergeCell ref="T19:T21"/>
    <mergeCell ref="O37:O39"/>
    <mergeCell ref="O25:O27"/>
    <mergeCell ref="T37:T39"/>
    <mergeCell ref="T25:T27"/>
    <mergeCell ref="O13:O15"/>
    <mergeCell ref="U31:U33"/>
    <mergeCell ref="U34:U36"/>
    <mergeCell ref="T34:T36"/>
    <mergeCell ref="T49:T51"/>
    <mergeCell ref="T43:T45"/>
    <mergeCell ref="T31:T33"/>
    <mergeCell ref="U40:U42"/>
    <mergeCell ref="U43:U45"/>
    <mergeCell ref="U46:U48"/>
    <mergeCell ref="U37:U39"/>
    <mergeCell ref="T22:T24"/>
    <mergeCell ref="U16:U18"/>
    <mergeCell ref="U19:U21"/>
    <mergeCell ref="U22:U24"/>
    <mergeCell ref="U25:U27"/>
    <mergeCell ref="U28:U30"/>
    <mergeCell ref="U49:U51"/>
    <mergeCell ref="U52:U54"/>
    <mergeCell ref="T61:T63"/>
    <mergeCell ref="T40:T42"/>
    <mergeCell ref="T46:T48"/>
    <mergeCell ref="T58:T60"/>
    <mergeCell ref="T52:T54"/>
    <mergeCell ref="U58:U60"/>
    <mergeCell ref="A10:A12"/>
    <mergeCell ref="A13:A15"/>
    <mergeCell ref="A16:A18"/>
    <mergeCell ref="A19:A21"/>
    <mergeCell ref="A22:A24"/>
    <mergeCell ref="A58:A60"/>
    <mergeCell ref="A25:A27"/>
    <mergeCell ref="A28:A30"/>
    <mergeCell ref="A49:A51"/>
    <mergeCell ref="A52:A54"/>
    <mergeCell ref="S58:S60"/>
    <mergeCell ref="S61:S63"/>
    <mergeCell ref="S40:S42"/>
    <mergeCell ref="S22:S24"/>
    <mergeCell ref="A43:A45"/>
    <mergeCell ref="A46:A48"/>
    <mergeCell ref="O46:O48"/>
    <mergeCell ref="Q49:Q51"/>
    <mergeCell ref="S46:S48"/>
    <mergeCell ref="S49:S51"/>
    <mergeCell ref="A55:A57"/>
    <mergeCell ref="O58:O60"/>
    <mergeCell ref="A31:A33"/>
    <mergeCell ref="A34:A36"/>
    <mergeCell ref="A37:A39"/>
    <mergeCell ref="A40:A42"/>
    <mergeCell ref="B31:B33"/>
    <mergeCell ref="B46:B48"/>
    <mergeCell ref="B58:B60"/>
    <mergeCell ref="S55:S57"/>
    <mergeCell ref="T55:T57"/>
    <mergeCell ref="U61:U63"/>
    <mergeCell ref="A61:A63"/>
    <mergeCell ref="B55:B57"/>
    <mergeCell ref="O55:O57"/>
    <mergeCell ref="P55:P57"/>
    <mergeCell ref="Q55:Q57"/>
    <mergeCell ref="R55:R57"/>
    <mergeCell ref="U55:U57"/>
  </mergeCells>
  <printOptions/>
  <pageMargins left="0.3937007874015748" right="0.1968503937007874" top="0.4724409448818898" bottom="0.4724409448818898" header="0.31496062992125984" footer="0.31496062992125984"/>
  <pageSetup fitToHeight="0" fitToWidth="1" horizontalDpi="600" verticalDpi="600" orientation="landscape" paperSize="9" scale="55" r:id="rId2"/>
  <rowBreaks count="1" manualBreakCount="1">
    <brk id="39" max="255" man="1"/>
  </rowBreaks>
  <ignoredErrors>
    <ignoredError sqref="O16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D1" sqref="D1:H6"/>
    </sheetView>
  </sheetViews>
  <sheetFormatPr defaultColWidth="9.33203125" defaultRowHeight="12.75"/>
  <cols>
    <col min="4" max="4" width="30.5" style="0" customWidth="1"/>
    <col min="7" max="7" width="24.83203125" style="0" customWidth="1"/>
    <col min="8" max="8" width="12" style="0" customWidth="1"/>
    <col min="9" max="9" width="12.5" style="0" customWidth="1"/>
    <col min="10" max="10" width="13.16015625" style="0" customWidth="1"/>
  </cols>
  <sheetData>
    <row r="1" spans="4:9" ht="27">
      <c r="D1" s="394" t="s">
        <v>39</v>
      </c>
      <c r="E1" s="395"/>
      <c r="F1" s="395"/>
      <c r="G1" s="395"/>
      <c r="H1" s="395"/>
      <c r="I1" s="27"/>
    </row>
    <row r="2" spans="4:9" ht="27">
      <c r="D2" s="395"/>
      <c r="E2" s="395"/>
      <c r="F2" s="395"/>
      <c r="G2" s="395"/>
      <c r="H2" s="395"/>
      <c r="I2" s="27"/>
    </row>
    <row r="3" spans="4:9" ht="9" customHeight="1">
      <c r="D3" s="395"/>
      <c r="E3" s="395"/>
      <c r="F3" s="395"/>
      <c r="G3" s="395"/>
      <c r="H3" s="395"/>
      <c r="I3" s="27"/>
    </row>
    <row r="4" spans="4:9" ht="10.5" customHeight="1">
      <c r="D4" s="395"/>
      <c r="E4" s="395"/>
      <c r="F4" s="395"/>
      <c r="G4" s="395"/>
      <c r="H4" s="395"/>
      <c r="I4" s="27"/>
    </row>
    <row r="5" spans="4:9" ht="6.75" customHeight="1">
      <c r="D5" s="395"/>
      <c r="E5" s="395"/>
      <c r="F5" s="395"/>
      <c r="G5" s="395"/>
      <c r="H5" s="395"/>
      <c r="I5" s="27"/>
    </row>
    <row r="6" spans="4:9" ht="8.25" customHeight="1">
      <c r="D6" s="395"/>
      <c r="E6" s="395"/>
      <c r="F6" s="395"/>
      <c r="G6" s="395"/>
      <c r="H6" s="395"/>
      <c r="I6" s="27"/>
    </row>
    <row r="7" spans="4:9" ht="23.25">
      <c r="D7" s="396" t="s">
        <v>38</v>
      </c>
      <c r="E7" s="396"/>
      <c r="F7" s="396"/>
      <c r="G7" s="396"/>
      <c r="H7" s="396"/>
      <c r="I7" s="396"/>
    </row>
    <row r="8" spans="1:10" ht="13.5">
      <c r="A8" s="397"/>
      <c r="B8" s="397"/>
      <c r="C8" s="397"/>
      <c r="D8" s="397"/>
      <c r="E8" s="397"/>
      <c r="F8" s="397"/>
      <c r="G8" s="397"/>
      <c r="H8" s="397"/>
      <c r="I8" s="397"/>
      <c r="J8" s="397"/>
    </row>
    <row r="9" spans="1:10" ht="13.5">
      <c r="A9" s="398" t="s">
        <v>43</v>
      </c>
      <c r="B9" s="398"/>
      <c r="C9" s="398"/>
      <c r="D9" s="398"/>
      <c r="E9" s="398"/>
      <c r="F9" s="398"/>
      <c r="G9" s="398"/>
      <c r="H9" s="398"/>
      <c r="I9" s="398"/>
      <c r="J9" s="398"/>
    </row>
    <row r="10" spans="1:10" ht="15">
      <c r="A10" s="399" t="s">
        <v>0</v>
      </c>
      <c r="B10" s="399"/>
      <c r="C10" s="399"/>
      <c r="D10" s="399"/>
      <c r="E10" s="399"/>
      <c r="F10" s="399"/>
      <c r="G10" s="399"/>
      <c r="H10" s="399"/>
      <c r="I10" s="399"/>
      <c r="J10" s="399"/>
    </row>
    <row r="11" spans="1:10" ht="13.5">
      <c r="A11" s="400" t="s">
        <v>1</v>
      </c>
      <c r="B11" s="400"/>
      <c r="C11" s="400"/>
      <c r="D11" s="400"/>
      <c r="E11" s="400"/>
      <c r="F11" s="400"/>
      <c r="I11" s="19"/>
      <c r="J11" s="23">
        <v>41674</v>
      </c>
    </row>
    <row r="12" spans="1:10" ht="13.5">
      <c r="A12" s="401" t="s">
        <v>2</v>
      </c>
      <c r="B12" s="401"/>
      <c r="C12" s="401"/>
      <c r="D12" s="401"/>
      <c r="E12" s="401"/>
      <c r="F12" s="401"/>
      <c r="I12" s="22" t="s">
        <v>3</v>
      </c>
      <c r="J12" s="24">
        <v>0.458333333333333</v>
      </c>
    </row>
    <row r="13" spans="9:10" ht="13.5">
      <c r="I13" s="22" t="s">
        <v>4</v>
      </c>
      <c r="J13" s="24">
        <v>0.5833333333333334</v>
      </c>
    </row>
    <row r="14" spans="1:10" ht="13.5">
      <c r="A14" s="402" t="s">
        <v>5</v>
      </c>
      <c r="B14" s="402"/>
      <c r="C14" s="402"/>
      <c r="D14" s="402"/>
      <c r="E14" s="402"/>
      <c r="F14" s="402"/>
      <c r="G14" s="402"/>
      <c r="H14" s="402"/>
      <c r="I14" s="402"/>
      <c r="J14" s="402"/>
    </row>
    <row r="15" spans="1:10" ht="13.5">
      <c r="A15" s="384" t="s">
        <v>6</v>
      </c>
      <c r="B15" s="384"/>
      <c r="C15" s="384"/>
      <c r="D15" s="1"/>
      <c r="E15" s="1"/>
      <c r="F15" s="2"/>
      <c r="G15" s="3"/>
      <c r="H15" s="20" t="s">
        <v>7</v>
      </c>
      <c r="I15" s="1"/>
      <c r="J15" s="26" t="s">
        <v>44</v>
      </c>
    </row>
    <row r="16" spans="1:10" ht="13.5">
      <c r="A16" s="385" t="s">
        <v>8</v>
      </c>
      <c r="B16" s="385"/>
      <c r="C16" s="385"/>
      <c r="D16" s="19"/>
      <c r="E16" s="19"/>
      <c r="F16" s="4"/>
      <c r="G16" s="5" t="s">
        <v>9</v>
      </c>
      <c r="H16" s="21" t="s">
        <v>10</v>
      </c>
      <c r="I16" s="19"/>
      <c r="J16" s="6" t="s">
        <v>11</v>
      </c>
    </row>
    <row r="17" spans="1:10" ht="13.5">
      <c r="A17" s="385" t="s">
        <v>12</v>
      </c>
      <c r="B17" s="385"/>
      <c r="C17" s="385"/>
      <c r="D17" s="19"/>
      <c r="E17" s="19"/>
      <c r="F17" s="4"/>
      <c r="G17" s="5"/>
      <c r="H17" s="21" t="s">
        <v>13</v>
      </c>
      <c r="I17" s="19"/>
      <c r="J17" s="6" t="s">
        <v>11</v>
      </c>
    </row>
    <row r="18" spans="1:10" ht="13.5">
      <c r="A18" s="21"/>
      <c r="B18" s="19"/>
      <c r="C18" s="19"/>
      <c r="D18" s="19"/>
      <c r="E18" s="19"/>
      <c r="F18" s="4"/>
      <c r="G18" s="5"/>
      <c r="H18" s="21" t="s">
        <v>14</v>
      </c>
      <c r="I18" s="19"/>
      <c r="J18" s="6" t="s">
        <v>11</v>
      </c>
    </row>
    <row r="19" spans="1:10" ht="13.5">
      <c r="A19" s="21"/>
      <c r="B19" s="19"/>
      <c r="C19" s="19"/>
      <c r="D19" s="19"/>
      <c r="E19" s="19"/>
      <c r="F19" s="4"/>
      <c r="G19" s="5"/>
      <c r="H19" s="21" t="s">
        <v>15</v>
      </c>
      <c r="I19" s="19"/>
      <c r="J19" s="25" t="s">
        <v>42</v>
      </c>
    </row>
    <row r="20" spans="1:10" ht="13.5">
      <c r="A20" s="7"/>
      <c r="B20" s="8"/>
      <c r="C20" s="8"/>
      <c r="D20" s="8"/>
      <c r="E20" s="8"/>
      <c r="F20" s="8"/>
      <c r="G20" s="9"/>
      <c r="H20" s="7" t="s">
        <v>16</v>
      </c>
      <c r="I20" s="8"/>
      <c r="J20" s="28">
        <v>2</v>
      </c>
    </row>
    <row r="21" spans="1:10" ht="14.25" thickBot="1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27.75" thickBot="1">
      <c r="A22" s="10" t="s">
        <v>17</v>
      </c>
      <c r="B22" s="11" t="s">
        <v>18</v>
      </c>
      <c r="C22" s="11" t="s">
        <v>19</v>
      </c>
      <c r="D22" s="11" t="s">
        <v>20</v>
      </c>
      <c r="E22" s="11" t="s">
        <v>21</v>
      </c>
      <c r="F22" s="11" t="s">
        <v>22</v>
      </c>
      <c r="G22" s="11" t="s">
        <v>23</v>
      </c>
      <c r="H22" s="11" t="s">
        <v>24</v>
      </c>
      <c r="I22" s="13" t="s">
        <v>41</v>
      </c>
      <c r="J22" s="13" t="s">
        <v>40</v>
      </c>
    </row>
    <row r="23" spans="1:10" ht="13.5">
      <c r="A23" s="17"/>
      <c r="B23" s="17"/>
      <c r="C23" s="17"/>
      <c r="D23" s="12"/>
      <c r="E23" s="17"/>
      <c r="F23" s="17"/>
      <c r="G23" s="12"/>
      <c r="H23" s="17"/>
      <c r="I23" s="12"/>
      <c r="J23" s="16"/>
    </row>
    <row r="24" spans="1:10" ht="13.5">
      <c r="A24" s="17"/>
      <c r="B24" s="17"/>
      <c r="C24" s="17"/>
      <c r="D24" s="12"/>
      <c r="E24" s="17"/>
      <c r="F24" s="17"/>
      <c r="G24" s="12"/>
      <c r="H24" s="18"/>
      <c r="I24" s="12"/>
      <c r="J24" s="16"/>
    </row>
    <row r="25" spans="1:10" ht="13.5">
      <c r="A25" s="17"/>
      <c r="B25" s="17"/>
      <c r="C25" s="17"/>
      <c r="D25" s="12"/>
      <c r="E25" s="17"/>
      <c r="F25" s="17"/>
      <c r="G25" s="12"/>
      <c r="H25" s="18"/>
      <c r="I25" s="12"/>
      <c r="J25" s="16"/>
    </row>
    <row r="26" spans="1:10" ht="13.5">
      <c r="A26" s="17"/>
      <c r="B26" s="17"/>
      <c r="C26" s="17"/>
      <c r="D26" s="12"/>
      <c r="E26" s="17"/>
      <c r="F26" s="17"/>
      <c r="G26" s="12"/>
      <c r="H26" s="17"/>
      <c r="I26" s="12"/>
      <c r="J26" s="16"/>
    </row>
    <row r="27" spans="1:10" ht="13.5">
      <c r="A27" s="17"/>
      <c r="B27" s="17"/>
      <c r="C27" s="17"/>
      <c r="D27" s="12"/>
      <c r="E27" s="17"/>
      <c r="F27" s="17"/>
      <c r="G27" s="12"/>
      <c r="H27" s="17"/>
      <c r="I27" s="12"/>
      <c r="J27" s="16"/>
    </row>
    <row r="28" spans="1:10" ht="13.5">
      <c r="A28" s="17"/>
      <c r="B28" s="17"/>
      <c r="C28" s="17"/>
      <c r="D28" s="12"/>
      <c r="E28" s="17"/>
      <c r="F28" s="17"/>
      <c r="G28" s="12"/>
      <c r="H28" s="17"/>
      <c r="I28" s="12"/>
      <c r="J28" s="16"/>
    </row>
    <row r="29" spans="1:10" ht="13.5">
      <c r="A29" s="17"/>
      <c r="B29" s="17"/>
      <c r="C29" s="17"/>
      <c r="D29" s="12"/>
      <c r="E29" s="17"/>
      <c r="F29" s="17"/>
      <c r="G29" s="12"/>
      <c r="H29" s="17"/>
      <c r="I29" s="12"/>
      <c r="J29" s="16"/>
    </row>
    <row r="30" spans="1:10" ht="13.5">
      <c r="A30" s="17"/>
      <c r="B30" s="17"/>
      <c r="C30" s="17"/>
      <c r="D30" s="12"/>
      <c r="E30" s="17"/>
      <c r="F30" s="17"/>
      <c r="G30" s="12"/>
      <c r="H30" s="17"/>
      <c r="I30" s="12"/>
      <c r="J30" s="16"/>
    </row>
    <row r="31" spans="1:10" ht="13.5">
      <c r="A31" s="33"/>
      <c r="B31" s="33"/>
      <c r="C31" s="33"/>
      <c r="D31" s="34"/>
      <c r="E31" s="33"/>
      <c r="F31" s="33"/>
      <c r="G31" s="34"/>
      <c r="H31" s="33"/>
      <c r="I31" s="34"/>
      <c r="J31" s="35"/>
    </row>
    <row r="32" spans="1:10" ht="13.5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3.5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13.5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13.5">
      <c r="A35" s="29"/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13.5">
      <c r="A36" s="29"/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13.5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3.5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39" spans="1:10" ht="13.5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0" ht="13.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13.5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ht="13.5">
      <c r="A42" t="s">
        <v>25</v>
      </c>
      <c r="J42" s="14"/>
    </row>
    <row r="43" spans="1:10" ht="13.5">
      <c r="A43" s="12"/>
      <c r="B43" s="12"/>
      <c r="C43" s="12"/>
      <c r="D43" s="12"/>
      <c r="E43" s="12"/>
      <c r="F43" s="12"/>
      <c r="G43" s="12"/>
      <c r="H43" s="12"/>
      <c r="I43" s="12"/>
      <c r="J43" s="15"/>
    </row>
    <row r="44" spans="1:10" ht="13.5">
      <c r="A44" s="12"/>
      <c r="B44" s="12"/>
      <c r="C44" s="12"/>
      <c r="D44" s="12"/>
      <c r="E44" s="12"/>
      <c r="F44" s="12"/>
      <c r="G44" s="12"/>
      <c r="H44" s="12"/>
      <c r="I44" s="12"/>
      <c r="J44" s="15"/>
    </row>
    <row r="45" spans="1:10" ht="13.5">
      <c r="A45" s="12"/>
      <c r="B45" s="12"/>
      <c r="C45" s="12"/>
      <c r="D45" s="12"/>
      <c r="E45" s="12"/>
      <c r="F45" s="12"/>
      <c r="G45" s="12"/>
      <c r="H45" s="12"/>
      <c r="I45" s="12"/>
      <c r="J45" s="15"/>
    </row>
    <row r="46" spans="1:10" ht="13.5">
      <c r="A46" s="12"/>
      <c r="B46" s="12"/>
      <c r="C46" s="12"/>
      <c r="D46" s="12"/>
      <c r="E46" s="12"/>
      <c r="F46" s="12"/>
      <c r="G46" s="12"/>
      <c r="H46" s="12"/>
      <c r="I46" s="12"/>
      <c r="J46" s="15"/>
    </row>
    <row r="47" spans="1:10" ht="13.5">
      <c r="A47" s="12"/>
      <c r="B47" s="12"/>
      <c r="C47" s="12"/>
      <c r="D47" s="12"/>
      <c r="E47" s="12"/>
      <c r="F47" s="12"/>
      <c r="G47" s="12"/>
      <c r="H47" s="12"/>
      <c r="I47" s="12"/>
      <c r="J47" s="15"/>
    </row>
    <row r="48" spans="1:10" ht="13.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ht="13.5">
      <c r="A49" t="s">
        <v>26</v>
      </c>
    </row>
    <row r="50" spans="1:10" ht="13.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3.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3.5">
      <c r="A52" s="17"/>
      <c r="B52" s="17"/>
      <c r="C52" s="17"/>
      <c r="D52" s="12"/>
      <c r="E52" s="17"/>
      <c r="F52" s="17"/>
      <c r="G52" s="12"/>
      <c r="H52" s="17"/>
      <c r="I52" s="12"/>
      <c r="J52" s="16"/>
    </row>
    <row r="53" spans="1:10" ht="13.5">
      <c r="A53" s="17"/>
      <c r="B53" s="17"/>
      <c r="C53" s="17"/>
      <c r="D53" s="12"/>
      <c r="E53" s="17"/>
      <c r="F53" s="17"/>
      <c r="G53" s="12"/>
      <c r="H53" s="17"/>
      <c r="I53" s="12"/>
      <c r="J53" s="16"/>
    </row>
    <row r="54" spans="1:10" ht="13.5">
      <c r="A54" s="17"/>
      <c r="B54" s="17"/>
      <c r="C54" s="17"/>
      <c r="D54" s="12"/>
      <c r="E54" s="17"/>
      <c r="F54" s="17"/>
      <c r="G54" s="12"/>
      <c r="H54" s="17"/>
      <c r="I54" s="12"/>
      <c r="J54" s="16"/>
    </row>
    <row r="55" ht="13.5">
      <c r="A55" t="s">
        <v>27</v>
      </c>
    </row>
    <row r="56" spans="1:10" ht="13.5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ht="13.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3.5">
      <c r="A58" s="389" t="s">
        <v>28</v>
      </c>
      <c r="B58" s="389"/>
      <c r="C58" s="389"/>
      <c r="D58" s="31" t="s">
        <v>29</v>
      </c>
      <c r="E58" s="389" t="s">
        <v>30</v>
      </c>
      <c r="F58" s="389"/>
      <c r="G58" s="31" t="s">
        <v>31</v>
      </c>
      <c r="H58" s="389" t="s">
        <v>32</v>
      </c>
      <c r="I58" s="389"/>
      <c r="J58" s="389"/>
    </row>
    <row r="59" spans="1:10" ht="13.5">
      <c r="A59" s="390"/>
      <c r="B59" s="390"/>
      <c r="C59" s="390"/>
      <c r="D59" s="390"/>
      <c r="E59" s="390"/>
      <c r="F59" s="390"/>
      <c r="G59" s="31" t="s">
        <v>33</v>
      </c>
      <c r="H59" s="31" t="s">
        <v>34</v>
      </c>
      <c r="I59" s="31" t="s">
        <v>35</v>
      </c>
      <c r="J59" s="31" t="s">
        <v>36</v>
      </c>
    </row>
    <row r="60" spans="1:10" ht="13.5">
      <c r="A60" s="390"/>
      <c r="B60" s="390"/>
      <c r="C60" s="390"/>
      <c r="D60" s="390"/>
      <c r="E60" s="390"/>
      <c r="F60" s="390"/>
      <c r="G60" s="32"/>
      <c r="H60" s="32"/>
      <c r="I60" s="32"/>
      <c r="J60" s="32"/>
    </row>
    <row r="61" spans="1:10" ht="13.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3.5">
      <c r="A62" s="386" t="s">
        <v>37</v>
      </c>
      <c r="B62" s="387"/>
      <c r="C62" s="387"/>
      <c r="D62" s="387"/>
      <c r="E62" s="388"/>
      <c r="F62" s="391" t="s">
        <v>45</v>
      </c>
      <c r="G62" s="392"/>
      <c r="H62" s="392"/>
      <c r="I62" s="392"/>
      <c r="J62" s="393"/>
    </row>
    <row r="63" spans="1:10" ht="13.5">
      <c r="A63" s="36"/>
      <c r="B63" s="37"/>
      <c r="C63" s="37"/>
      <c r="D63" s="37"/>
      <c r="E63" s="38"/>
      <c r="F63" s="37"/>
      <c r="G63" s="37"/>
      <c r="H63" s="37"/>
      <c r="I63" s="37"/>
      <c r="J63" s="38"/>
    </row>
    <row r="64" spans="1:10" ht="13.5">
      <c r="A64" s="39"/>
      <c r="B64" s="40"/>
      <c r="C64" s="40"/>
      <c r="D64" s="40"/>
      <c r="E64" s="41"/>
      <c r="F64" s="40"/>
      <c r="G64" s="40"/>
      <c r="H64" s="40"/>
      <c r="I64" s="40"/>
      <c r="J64" s="41"/>
    </row>
  </sheetData>
  <sheetProtection/>
  <mergeCells count="20">
    <mergeCell ref="A17:C17"/>
    <mergeCell ref="D1:H6"/>
    <mergeCell ref="D7:I7"/>
    <mergeCell ref="A8:J8"/>
    <mergeCell ref="A9:J9"/>
    <mergeCell ref="A10:J10"/>
    <mergeCell ref="A11:F11"/>
    <mergeCell ref="A12:F12"/>
    <mergeCell ref="A14:G14"/>
    <mergeCell ref="H14:J14"/>
    <mergeCell ref="A15:C15"/>
    <mergeCell ref="A16:C16"/>
    <mergeCell ref="A62:E62"/>
    <mergeCell ref="A58:C58"/>
    <mergeCell ref="E58:F58"/>
    <mergeCell ref="H58:J58"/>
    <mergeCell ref="A59:C60"/>
    <mergeCell ref="D59:D60"/>
    <mergeCell ref="E59:F60"/>
    <mergeCell ref="F62:J62"/>
  </mergeCells>
  <printOptions/>
  <pageMargins left="1.29921259842519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 OpenEventor</dc:title>
  <dc:subject>Протокол OpenEventor</dc:subject>
  <dc:creator>OpenEventor</dc:creator>
  <cp:keywords/>
  <dc:description>Протокол OpenEventor</dc:description>
  <cp:lastModifiedBy>Татьяна</cp:lastModifiedBy>
  <cp:lastPrinted>2019-03-03T06:45:53Z</cp:lastPrinted>
  <dcterms:created xsi:type="dcterms:W3CDTF">2014-01-26T20:21:09Z</dcterms:created>
  <dcterms:modified xsi:type="dcterms:W3CDTF">2019-03-03T06:52:40Z</dcterms:modified>
  <cp:category/>
  <cp:version/>
  <cp:contentType/>
  <cp:contentStatus/>
</cp:coreProperties>
</file>